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wester\Desktop\"/>
    </mc:Choice>
  </mc:AlternateContent>
  <xr:revisionPtr revIDLastSave="0" documentId="8_{630E201A-5DD7-4C9A-860D-1EC753F156EB}" xr6:coauthVersionLast="47" xr6:coauthVersionMax="47" xr10:uidLastSave="{00000000-0000-0000-0000-000000000000}"/>
  <bookViews>
    <workbookView xWindow="-120" yWindow="-120" windowWidth="25440" windowHeight="15390" tabRatio="708" xr2:uid="{00000000-000D-0000-FFFF-FFFF00000000}"/>
  </bookViews>
  <sheets>
    <sheet name="INSTRUCTIONS" sheetId="7" r:id="rId1"/>
    <sheet name="Raw Data" sheetId="8" r:id="rId2"/>
    <sheet name="Part Details" sheetId="10" r:id="rId3"/>
    <sheet name="EXAMPLE Buffer Stock Plan" sheetId="5" r:id="rId4"/>
    <sheet name="Buffer Stock Plan Template" sheetId="14" r:id="rId5"/>
  </sheets>
  <definedNames>
    <definedName name="_xlnm._FilterDatabase" localSheetId="4" hidden="1">'Buffer Stock Plan Template'!$A$2:$H$8</definedName>
    <definedName name="_xlnm._FilterDatabase" localSheetId="3" hidden="1">'EXAMPLE Buffer Stock Plan'!$A$2:$H$8</definedName>
    <definedName name="_xlnm._FilterDatabase" localSheetId="2" hidden="1">'Part Details'!$A$1:$H$100</definedName>
    <definedName name="_xlnm._FilterDatabase" localSheetId="1" hidden="1">'Raw Data'!$A$1:$F$13</definedName>
  </definedNames>
  <calcPr calcId="191029"/>
  <pivotCaches>
    <pivotCache cacheId="3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51" i="14" l="1"/>
  <c r="B351" i="14"/>
  <c r="B358" i="14" s="1"/>
  <c r="C358" i="14" s="1"/>
  <c r="D358" i="14" l="1"/>
  <c r="C359" i="14"/>
  <c r="B356" i="14"/>
  <c r="C356" i="14" s="1"/>
  <c r="D356" i="14" s="1"/>
  <c r="E356" i="14" s="1"/>
  <c r="F356" i="14" s="1"/>
  <c r="G356" i="14" s="1"/>
  <c r="H356" i="14" s="1"/>
  <c r="I356" i="14" s="1"/>
  <c r="J356" i="14" s="1"/>
  <c r="K356" i="14" s="1"/>
  <c r="L356" i="14" s="1"/>
  <c r="M356" i="14" s="1"/>
  <c r="N356" i="14" s="1"/>
  <c r="O356" i="14" s="1"/>
  <c r="P356" i="14" s="1"/>
  <c r="Q356" i="14" s="1"/>
  <c r="R356" i="14" s="1"/>
  <c r="S356" i="14" s="1"/>
  <c r="T356" i="14" s="1"/>
  <c r="U356" i="14" s="1"/>
  <c r="V356" i="14" s="1"/>
  <c r="E358" i="14" l="1"/>
  <c r="D359" i="14"/>
  <c r="F358" i="14" l="1"/>
  <c r="E359" i="14"/>
  <c r="F359" i="14" l="1"/>
  <c r="G358" i="14"/>
  <c r="H358" i="14" l="1"/>
  <c r="G359" i="14"/>
  <c r="I358" i="14" l="1"/>
  <c r="H359" i="14"/>
  <c r="J358" i="14" l="1"/>
  <c r="I359" i="14"/>
  <c r="J359" i="14" l="1"/>
  <c r="K358" i="14"/>
  <c r="L358" i="14" l="1"/>
  <c r="K359" i="14"/>
  <c r="M358" i="14" l="1"/>
  <c r="L359" i="14"/>
  <c r="N358" i="14" l="1"/>
  <c r="M359" i="14"/>
  <c r="N359" i="14" l="1"/>
  <c r="O358" i="14"/>
  <c r="P358" i="14" l="1"/>
  <c r="Q358" i="14" l="1"/>
  <c r="R358" i="14" l="1"/>
  <c r="S358" i="14" l="1"/>
  <c r="T358" i="14" l="1"/>
  <c r="U358" i="14" l="1"/>
  <c r="V358" i="14" l="1"/>
  <c r="B341" i="14" l="1"/>
  <c r="B348" i="14" s="1"/>
  <c r="C348" i="14" s="1"/>
  <c r="B331" i="14"/>
  <c r="B321" i="14"/>
  <c r="B328" i="14" s="1"/>
  <c r="C328" i="14" s="1"/>
  <c r="B311" i="14"/>
  <c r="B318" i="14" s="1"/>
  <c r="C318" i="14" s="1"/>
  <c r="B301" i="14"/>
  <c r="B308" i="14" s="1"/>
  <c r="C308" i="14" s="1"/>
  <c r="B291" i="14"/>
  <c r="B298" i="14" s="1"/>
  <c r="C298" i="14" s="1"/>
  <c r="B281" i="14"/>
  <c r="B288" i="14" s="1"/>
  <c r="C288" i="14" s="1"/>
  <c r="B271" i="14"/>
  <c r="B278" i="14" s="1"/>
  <c r="C278" i="14" s="1"/>
  <c r="B261" i="14"/>
  <c r="B268" i="14" s="1"/>
  <c r="C268" i="14" s="1"/>
  <c r="B251" i="14"/>
  <c r="B258" i="14" s="1"/>
  <c r="C258" i="14" s="1"/>
  <c r="B338" i="14"/>
  <c r="C338" i="14" s="1"/>
  <c r="B241" i="14"/>
  <c r="B248" i="14" s="1"/>
  <c r="C248" i="14" s="1"/>
  <c r="B231" i="14"/>
  <c r="B238" i="14" s="1"/>
  <c r="C238" i="14" s="1"/>
  <c r="B221" i="14"/>
  <c r="B228" i="14" s="1"/>
  <c r="C228" i="14" s="1"/>
  <c r="B211" i="14"/>
  <c r="B218" i="14" s="1"/>
  <c r="C218" i="14" s="1"/>
  <c r="B201" i="14"/>
  <c r="B208" i="14" s="1"/>
  <c r="C208" i="14" s="1"/>
  <c r="B191" i="14"/>
  <c r="B198" i="14" s="1"/>
  <c r="C198" i="14" s="1"/>
  <c r="B181" i="14"/>
  <c r="B188" i="14" s="1"/>
  <c r="C188" i="14" s="1"/>
  <c r="B171" i="14"/>
  <c r="B178" i="14" s="1"/>
  <c r="C178" i="14" s="1"/>
  <c r="B161" i="14"/>
  <c r="B168" i="14" s="1"/>
  <c r="C168" i="14" s="1"/>
  <c r="B151" i="14"/>
  <c r="B141" i="14"/>
  <c r="B148" i="14" s="1"/>
  <c r="C148" i="14" s="1"/>
  <c r="B131" i="14"/>
  <c r="B138" i="14" s="1"/>
  <c r="C138" i="14" s="1"/>
  <c r="B121" i="14"/>
  <c r="B128" i="14" s="1"/>
  <c r="C128" i="14" s="1"/>
  <c r="B158" i="14"/>
  <c r="C158" i="14" s="1"/>
  <c r="B1" i="14"/>
  <c r="B11" i="14"/>
  <c r="B21" i="14"/>
  <c r="B31" i="14"/>
  <c r="B41" i="14"/>
  <c r="B51" i="14"/>
  <c r="B61" i="14"/>
  <c r="B71" i="14"/>
  <c r="B81" i="14"/>
  <c r="B86" i="14" s="1"/>
  <c r="C86" i="14" s="1"/>
  <c r="D86" i="14" s="1"/>
  <c r="E86" i="14" s="1"/>
  <c r="F86" i="14" s="1"/>
  <c r="G86" i="14" s="1"/>
  <c r="H86" i="14" s="1"/>
  <c r="I86" i="14" s="1"/>
  <c r="J86" i="14" s="1"/>
  <c r="K86" i="14" s="1"/>
  <c r="L86" i="14" s="1"/>
  <c r="M86" i="14" s="1"/>
  <c r="N86" i="14" s="1"/>
  <c r="O86" i="14" s="1"/>
  <c r="P86" i="14" s="1"/>
  <c r="Q86" i="14" s="1"/>
  <c r="R86" i="14" s="1"/>
  <c r="S86" i="14" s="1"/>
  <c r="T86" i="14" s="1"/>
  <c r="U86" i="14" s="1"/>
  <c r="V86" i="14" s="1"/>
  <c r="B91" i="14"/>
  <c r="B98" i="14" s="1"/>
  <c r="C98" i="14" s="1"/>
  <c r="D98" i="14" s="1"/>
  <c r="B101" i="14"/>
  <c r="B106" i="14" s="1"/>
  <c r="C106" i="14" s="1"/>
  <c r="D106" i="14" s="1"/>
  <c r="E106" i="14" s="1"/>
  <c r="F106" i="14" s="1"/>
  <c r="G106" i="14" s="1"/>
  <c r="H106" i="14" s="1"/>
  <c r="I106" i="14" s="1"/>
  <c r="J106" i="14" s="1"/>
  <c r="K106" i="14" s="1"/>
  <c r="L106" i="14" s="1"/>
  <c r="M106" i="14" s="1"/>
  <c r="N106" i="14" s="1"/>
  <c r="O106" i="14" s="1"/>
  <c r="P106" i="14" s="1"/>
  <c r="Q106" i="14" s="1"/>
  <c r="R106" i="14" s="1"/>
  <c r="S106" i="14" s="1"/>
  <c r="T106" i="14" s="1"/>
  <c r="U106" i="14" s="1"/>
  <c r="V106" i="14" s="1"/>
  <c r="B111" i="14"/>
  <c r="B116" i="14" s="1"/>
  <c r="C116" i="14" s="1"/>
  <c r="D116" i="14" s="1"/>
  <c r="E116" i="14" s="1"/>
  <c r="F116" i="14" s="1"/>
  <c r="G116" i="14" s="1"/>
  <c r="H116" i="14" s="1"/>
  <c r="I116" i="14" s="1"/>
  <c r="J116" i="14" s="1"/>
  <c r="K116" i="14" s="1"/>
  <c r="L116" i="14" s="1"/>
  <c r="M116" i="14" s="1"/>
  <c r="N116" i="14" s="1"/>
  <c r="O116" i="14" s="1"/>
  <c r="P116" i="14" s="1"/>
  <c r="Q116" i="14" s="1"/>
  <c r="R116" i="14" s="1"/>
  <c r="S116" i="14" s="1"/>
  <c r="T116" i="14" s="1"/>
  <c r="U116" i="14" s="1"/>
  <c r="V116" i="14" s="1"/>
  <c r="D348" i="14" l="1"/>
  <c r="B346" i="14"/>
  <c r="C346" i="14" s="1"/>
  <c r="D346" i="14" s="1"/>
  <c r="E346" i="14" s="1"/>
  <c r="F346" i="14" s="1"/>
  <c r="G346" i="14" s="1"/>
  <c r="H346" i="14" s="1"/>
  <c r="I346" i="14" s="1"/>
  <c r="J346" i="14" s="1"/>
  <c r="K346" i="14" s="1"/>
  <c r="L346" i="14" s="1"/>
  <c r="M346" i="14" s="1"/>
  <c r="N346" i="14" s="1"/>
  <c r="O346" i="14" s="1"/>
  <c r="P346" i="14" s="1"/>
  <c r="Q346" i="14" s="1"/>
  <c r="R346" i="14" s="1"/>
  <c r="S346" i="14" s="1"/>
  <c r="T346" i="14" s="1"/>
  <c r="U346" i="14" s="1"/>
  <c r="V346" i="14" s="1"/>
  <c r="D338" i="14"/>
  <c r="B336" i="14"/>
  <c r="C336" i="14" s="1"/>
  <c r="D336" i="14" s="1"/>
  <c r="E336" i="14" s="1"/>
  <c r="F336" i="14" s="1"/>
  <c r="G336" i="14" s="1"/>
  <c r="H336" i="14" s="1"/>
  <c r="I336" i="14" s="1"/>
  <c r="J336" i="14" s="1"/>
  <c r="K336" i="14" s="1"/>
  <c r="L336" i="14" s="1"/>
  <c r="M336" i="14" s="1"/>
  <c r="N336" i="14" s="1"/>
  <c r="O336" i="14" s="1"/>
  <c r="P336" i="14" s="1"/>
  <c r="Q336" i="14" s="1"/>
  <c r="R336" i="14" s="1"/>
  <c r="S336" i="14" s="1"/>
  <c r="T336" i="14" s="1"/>
  <c r="U336" i="14" s="1"/>
  <c r="V336" i="14" s="1"/>
  <c r="D328" i="14"/>
  <c r="B326" i="14"/>
  <c r="C326" i="14" s="1"/>
  <c r="D326" i="14" s="1"/>
  <c r="E326" i="14" s="1"/>
  <c r="F326" i="14" s="1"/>
  <c r="G326" i="14" s="1"/>
  <c r="H326" i="14" s="1"/>
  <c r="I326" i="14" s="1"/>
  <c r="J326" i="14" s="1"/>
  <c r="K326" i="14" s="1"/>
  <c r="L326" i="14" s="1"/>
  <c r="M326" i="14" s="1"/>
  <c r="N326" i="14" s="1"/>
  <c r="O326" i="14" s="1"/>
  <c r="P326" i="14" s="1"/>
  <c r="Q326" i="14" s="1"/>
  <c r="R326" i="14" s="1"/>
  <c r="S326" i="14" s="1"/>
  <c r="T326" i="14" s="1"/>
  <c r="U326" i="14" s="1"/>
  <c r="V326" i="14" s="1"/>
  <c r="D318" i="14"/>
  <c r="B316" i="14"/>
  <c r="C316" i="14" s="1"/>
  <c r="D316" i="14" s="1"/>
  <c r="E316" i="14" s="1"/>
  <c r="F316" i="14" s="1"/>
  <c r="G316" i="14" s="1"/>
  <c r="H316" i="14" s="1"/>
  <c r="I316" i="14" s="1"/>
  <c r="J316" i="14" s="1"/>
  <c r="K316" i="14" s="1"/>
  <c r="L316" i="14" s="1"/>
  <c r="M316" i="14" s="1"/>
  <c r="N316" i="14" s="1"/>
  <c r="O316" i="14" s="1"/>
  <c r="P316" i="14" s="1"/>
  <c r="Q316" i="14" s="1"/>
  <c r="R316" i="14" s="1"/>
  <c r="S316" i="14" s="1"/>
  <c r="T316" i="14" s="1"/>
  <c r="U316" i="14" s="1"/>
  <c r="V316" i="14" s="1"/>
  <c r="D308" i="14"/>
  <c r="B306" i="14"/>
  <c r="C306" i="14" s="1"/>
  <c r="D306" i="14" s="1"/>
  <c r="E306" i="14" s="1"/>
  <c r="F306" i="14" s="1"/>
  <c r="G306" i="14" s="1"/>
  <c r="H306" i="14" s="1"/>
  <c r="I306" i="14" s="1"/>
  <c r="J306" i="14" s="1"/>
  <c r="K306" i="14" s="1"/>
  <c r="L306" i="14" s="1"/>
  <c r="M306" i="14" s="1"/>
  <c r="N306" i="14" s="1"/>
  <c r="O306" i="14" s="1"/>
  <c r="P306" i="14" s="1"/>
  <c r="Q306" i="14" s="1"/>
  <c r="R306" i="14" s="1"/>
  <c r="S306" i="14" s="1"/>
  <c r="T306" i="14" s="1"/>
  <c r="U306" i="14" s="1"/>
  <c r="V306" i="14" s="1"/>
  <c r="D298" i="14"/>
  <c r="B296" i="14"/>
  <c r="C296" i="14" s="1"/>
  <c r="D296" i="14" s="1"/>
  <c r="E296" i="14" s="1"/>
  <c r="F296" i="14" s="1"/>
  <c r="G296" i="14" s="1"/>
  <c r="H296" i="14" s="1"/>
  <c r="I296" i="14" s="1"/>
  <c r="J296" i="14" s="1"/>
  <c r="K296" i="14" s="1"/>
  <c r="L296" i="14" s="1"/>
  <c r="M296" i="14" s="1"/>
  <c r="N296" i="14" s="1"/>
  <c r="O296" i="14" s="1"/>
  <c r="P296" i="14" s="1"/>
  <c r="Q296" i="14" s="1"/>
  <c r="R296" i="14" s="1"/>
  <c r="S296" i="14" s="1"/>
  <c r="T296" i="14" s="1"/>
  <c r="U296" i="14" s="1"/>
  <c r="V296" i="14" s="1"/>
  <c r="D288" i="14"/>
  <c r="B286" i="14"/>
  <c r="C286" i="14" s="1"/>
  <c r="D286" i="14" s="1"/>
  <c r="E286" i="14" s="1"/>
  <c r="F286" i="14" s="1"/>
  <c r="G286" i="14" s="1"/>
  <c r="H286" i="14" s="1"/>
  <c r="I286" i="14" s="1"/>
  <c r="J286" i="14" s="1"/>
  <c r="K286" i="14" s="1"/>
  <c r="L286" i="14" s="1"/>
  <c r="M286" i="14" s="1"/>
  <c r="N286" i="14" s="1"/>
  <c r="O286" i="14" s="1"/>
  <c r="P286" i="14" s="1"/>
  <c r="Q286" i="14" s="1"/>
  <c r="R286" i="14" s="1"/>
  <c r="S286" i="14" s="1"/>
  <c r="T286" i="14" s="1"/>
  <c r="U286" i="14" s="1"/>
  <c r="V286" i="14" s="1"/>
  <c r="D278" i="14"/>
  <c r="B276" i="14"/>
  <c r="C276" i="14" s="1"/>
  <c r="D276" i="14" s="1"/>
  <c r="E276" i="14" s="1"/>
  <c r="F276" i="14" s="1"/>
  <c r="G276" i="14" s="1"/>
  <c r="H276" i="14" s="1"/>
  <c r="I276" i="14" s="1"/>
  <c r="J276" i="14" s="1"/>
  <c r="K276" i="14" s="1"/>
  <c r="L276" i="14" s="1"/>
  <c r="M276" i="14" s="1"/>
  <c r="N276" i="14" s="1"/>
  <c r="O276" i="14" s="1"/>
  <c r="P276" i="14" s="1"/>
  <c r="Q276" i="14" s="1"/>
  <c r="R276" i="14" s="1"/>
  <c r="S276" i="14" s="1"/>
  <c r="T276" i="14" s="1"/>
  <c r="U276" i="14" s="1"/>
  <c r="V276" i="14" s="1"/>
  <c r="D268" i="14"/>
  <c r="B266" i="14"/>
  <c r="C266" i="14" s="1"/>
  <c r="D266" i="14" s="1"/>
  <c r="E266" i="14" s="1"/>
  <c r="F266" i="14" s="1"/>
  <c r="G266" i="14" s="1"/>
  <c r="H266" i="14" s="1"/>
  <c r="I266" i="14" s="1"/>
  <c r="J266" i="14" s="1"/>
  <c r="K266" i="14" s="1"/>
  <c r="L266" i="14" s="1"/>
  <c r="M266" i="14" s="1"/>
  <c r="N266" i="14" s="1"/>
  <c r="O266" i="14" s="1"/>
  <c r="P266" i="14" s="1"/>
  <c r="Q266" i="14" s="1"/>
  <c r="R266" i="14" s="1"/>
  <c r="S266" i="14" s="1"/>
  <c r="T266" i="14" s="1"/>
  <c r="U266" i="14" s="1"/>
  <c r="V266" i="14" s="1"/>
  <c r="D258" i="14"/>
  <c r="B256" i="14"/>
  <c r="C256" i="14" s="1"/>
  <c r="D256" i="14" s="1"/>
  <c r="E256" i="14" s="1"/>
  <c r="F256" i="14" s="1"/>
  <c r="G256" i="14" s="1"/>
  <c r="H256" i="14" s="1"/>
  <c r="I256" i="14" s="1"/>
  <c r="J256" i="14" s="1"/>
  <c r="K256" i="14" s="1"/>
  <c r="L256" i="14" s="1"/>
  <c r="M256" i="14" s="1"/>
  <c r="N256" i="14" s="1"/>
  <c r="O256" i="14" s="1"/>
  <c r="P256" i="14" s="1"/>
  <c r="Q256" i="14" s="1"/>
  <c r="R256" i="14" s="1"/>
  <c r="S256" i="14" s="1"/>
  <c r="T256" i="14" s="1"/>
  <c r="U256" i="14" s="1"/>
  <c r="V256" i="14" s="1"/>
  <c r="B186" i="14"/>
  <c r="C186" i="14" s="1"/>
  <c r="D186" i="14" s="1"/>
  <c r="E186" i="14" s="1"/>
  <c r="F186" i="14" s="1"/>
  <c r="G186" i="14" s="1"/>
  <c r="H186" i="14" s="1"/>
  <c r="I186" i="14" s="1"/>
  <c r="J186" i="14" s="1"/>
  <c r="K186" i="14" s="1"/>
  <c r="L186" i="14" s="1"/>
  <c r="M186" i="14" s="1"/>
  <c r="N186" i="14" s="1"/>
  <c r="O186" i="14" s="1"/>
  <c r="P186" i="14" s="1"/>
  <c r="Q186" i="14" s="1"/>
  <c r="R186" i="14" s="1"/>
  <c r="S186" i="14" s="1"/>
  <c r="T186" i="14" s="1"/>
  <c r="U186" i="14" s="1"/>
  <c r="V186" i="14" s="1"/>
  <c r="D248" i="14"/>
  <c r="B246" i="14"/>
  <c r="C246" i="14" s="1"/>
  <c r="D246" i="14" s="1"/>
  <c r="E246" i="14" s="1"/>
  <c r="F246" i="14" s="1"/>
  <c r="G246" i="14" s="1"/>
  <c r="H246" i="14" s="1"/>
  <c r="I246" i="14" s="1"/>
  <c r="J246" i="14" s="1"/>
  <c r="K246" i="14" s="1"/>
  <c r="L246" i="14" s="1"/>
  <c r="M246" i="14" s="1"/>
  <c r="N246" i="14" s="1"/>
  <c r="O246" i="14" s="1"/>
  <c r="P246" i="14" s="1"/>
  <c r="Q246" i="14" s="1"/>
  <c r="R246" i="14" s="1"/>
  <c r="S246" i="14" s="1"/>
  <c r="T246" i="14" s="1"/>
  <c r="U246" i="14" s="1"/>
  <c r="V246" i="14" s="1"/>
  <c r="D238" i="14"/>
  <c r="B236" i="14"/>
  <c r="C236" i="14" s="1"/>
  <c r="D236" i="14" s="1"/>
  <c r="E236" i="14" s="1"/>
  <c r="F236" i="14" s="1"/>
  <c r="G236" i="14" s="1"/>
  <c r="H236" i="14" s="1"/>
  <c r="I236" i="14" s="1"/>
  <c r="J236" i="14" s="1"/>
  <c r="K236" i="14" s="1"/>
  <c r="L236" i="14" s="1"/>
  <c r="M236" i="14" s="1"/>
  <c r="N236" i="14" s="1"/>
  <c r="O236" i="14" s="1"/>
  <c r="P236" i="14" s="1"/>
  <c r="Q236" i="14" s="1"/>
  <c r="R236" i="14" s="1"/>
  <c r="S236" i="14" s="1"/>
  <c r="T236" i="14" s="1"/>
  <c r="U236" i="14" s="1"/>
  <c r="V236" i="14" s="1"/>
  <c r="D228" i="14"/>
  <c r="B226" i="14"/>
  <c r="C226" i="14" s="1"/>
  <c r="D226" i="14" s="1"/>
  <c r="E226" i="14" s="1"/>
  <c r="F226" i="14" s="1"/>
  <c r="G226" i="14" s="1"/>
  <c r="H226" i="14" s="1"/>
  <c r="I226" i="14" s="1"/>
  <c r="J226" i="14" s="1"/>
  <c r="K226" i="14" s="1"/>
  <c r="L226" i="14" s="1"/>
  <c r="M226" i="14" s="1"/>
  <c r="N226" i="14" s="1"/>
  <c r="O226" i="14" s="1"/>
  <c r="P226" i="14" s="1"/>
  <c r="Q226" i="14" s="1"/>
  <c r="R226" i="14" s="1"/>
  <c r="S226" i="14" s="1"/>
  <c r="T226" i="14" s="1"/>
  <c r="U226" i="14" s="1"/>
  <c r="V226" i="14" s="1"/>
  <c r="D218" i="14"/>
  <c r="B216" i="14"/>
  <c r="C216" i="14" s="1"/>
  <c r="D216" i="14" s="1"/>
  <c r="E216" i="14" s="1"/>
  <c r="F216" i="14" s="1"/>
  <c r="G216" i="14" s="1"/>
  <c r="H216" i="14" s="1"/>
  <c r="I216" i="14" s="1"/>
  <c r="J216" i="14" s="1"/>
  <c r="K216" i="14" s="1"/>
  <c r="L216" i="14" s="1"/>
  <c r="M216" i="14" s="1"/>
  <c r="N216" i="14" s="1"/>
  <c r="O216" i="14" s="1"/>
  <c r="P216" i="14" s="1"/>
  <c r="Q216" i="14" s="1"/>
  <c r="R216" i="14" s="1"/>
  <c r="S216" i="14" s="1"/>
  <c r="T216" i="14" s="1"/>
  <c r="U216" i="14" s="1"/>
  <c r="V216" i="14" s="1"/>
  <c r="D208" i="14"/>
  <c r="B206" i="14"/>
  <c r="C206" i="14" s="1"/>
  <c r="D206" i="14" s="1"/>
  <c r="E206" i="14" s="1"/>
  <c r="F206" i="14" s="1"/>
  <c r="G206" i="14" s="1"/>
  <c r="H206" i="14" s="1"/>
  <c r="I206" i="14" s="1"/>
  <c r="J206" i="14" s="1"/>
  <c r="K206" i="14" s="1"/>
  <c r="L206" i="14" s="1"/>
  <c r="M206" i="14" s="1"/>
  <c r="N206" i="14" s="1"/>
  <c r="O206" i="14" s="1"/>
  <c r="P206" i="14" s="1"/>
  <c r="Q206" i="14" s="1"/>
  <c r="R206" i="14" s="1"/>
  <c r="S206" i="14" s="1"/>
  <c r="T206" i="14" s="1"/>
  <c r="U206" i="14" s="1"/>
  <c r="V206" i="14" s="1"/>
  <c r="D198" i="14"/>
  <c r="B196" i="14"/>
  <c r="C196" i="14" s="1"/>
  <c r="D196" i="14" s="1"/>
  <c r="E196" i="14" s="1"/>
  <c r="F196" i="14" s="1"/>
  <c r="G196" i="14" s="1"/>
  <c r="H196" i="14" s="1"/>
  <c r="I196" i="14" s="1"/>
  <c r="J196" i="14" s="1"/>
  <c r="K196" i="14" s="1"/>
  <c r="L196" i="14" s="1"/>
  <c r="M196" i="14" s="1"/>
  <c r="N196" i="14" s="1"/>
  <c r="O196" i="14" s="1"/>
  <c r="P196" i="14" s="1"/>
  <c r="Q196" i="14" s="1"/>
  <c r="R196" i="14" s="1"/>
  <c r="S196" i="14" s="1"/>
  <c r="T196" i="14" s="1"/>
  <c r="U196" i="14" s="1"/>
  <c r="V196" i="14" s="1"/>
  <c r="D188" i="14"/>
  <c r="D178" i="14"/>
  <c r="B176" i="14"/>
  <c r="C176" i="14" s="1"/>
  <c r="D176" i="14" s="1"/>
  <c r="E176" i="14" s="1"/>
  <c r="F176" i="14" s="1"/>
  <c r="G176" i="14" s="1"/>
  <c r="H176" i="14" s="1"/>
  <c r="I176" i="14" s="1"/>
  <c r="J176" i="14" s="1"/>
  <c r="K176" i="14" s="1"/>
  <c r="L176" i="14" s="1"/>
  <c r="M176" i="14" s="1"/>
  <c r="N176" i="14" s="1"/>
  <c r="O176" i="14" s="1"/>
  <c r="P176" i="14" s="1"/>
  <c r="Q176" i="14" s="1"/>
  <c r="R176" i="14" s="1"/>
  <c r="S176" i="14" s="1"/>
  <c r="T176" i="14" s="1"/>
  <c r="U176" i="14" s="1"/>
  <c r="V176" i="14" s="1"/>
  <c r="D168" i="14"/>
  <c r="B166" i="14"/>
  <c r="C166" i="14" s="1"/>
  <c r="D166" i="14" s="1"/>
  <c r="E166" i="14" s="1"/>
  <c r="F166" i="14" s="1"/>
  <c r="G166" i="14" s="1"/>
  <c r="H166" i="14" s="1"/>
  <c r="I166" i="14" s="1"/>
  <c r="J166" i="14" s="1"/>
  <c r="K166" i="14" s="1"/>
  <c r="L166" i="14" s="1"/>
  <c r="M166" i="14" s="1"/>
  <c r="N166" i="14" s="1"/>
  <c r="O166" i="14" s="1"/>
  <c r="P166" i="14" s="1"/>
  <c r="Q166" i="14" s="1"/>
  <c r="R166" i="14" s="1"/>
  <c r="S166" i="14" s="1"/>
  <c r="T166" i="14" s="1"/>
  <c r="U166" i="14" s="1"/>
  <c r="V166" i="14" s="1"/>
  <c r="D158" i="14"/>
  <c r="B156" i="14"/>
  <c r="C156" i="14" s="1"/>
  <c r="D156" i="14" s="1"/>
  <c r="E156" i="14" s="1"/>
  <c r="F156" i="14" s="1"/>
  <c r="G156" i="14" s="1"/>
  <c r="H156" i="14" s="1"/>
  <c r="I156" i="14" s="1"/>
  <c r="J156" i="14" s="1"/>
  <c r="K156" i="14" s="1"/>
  <c r="L156" i="14" s="1"/>
  <c r="M156" i="14" s="1"/>
  <c r="N156" i="14" s="1"/>
  <c r="O156" i="14" s="1"/>
  <c r="P156" i="14" s="1"/>
  <c r="Q156" i="14" s="1"/>
  <c r="R156" i="14" s="1"/>
  <c r="S156" i="14" s="1"/>
  <c r="T156" i="14" s="1"/>
  <c r="U156" i="14" s="1"/>
  <c r="V156" i="14" s="1"/>
  <c r="D148" i="14"/>
  <c r="B146" i="14"/>
  <c r="C146" i="14" s="1"/>
  <c r="D146" i="14" s="1"/>
  <c r="E146" i="14" s="1"/>
  <c r="F146" i="14" s="1"/>
  <c r="G146" i="14" s="1"/>
  <c r="H146" i="14" s="1"/>
  <c r="I146" i="14" s="1"/>
  <c r="J146" i="14" s="1"/>
  <c r="K146" i="14" s="1"/>
  <c r="L146" i="14" s="1"/>
  <c r="M146" i="14" s="1"/>
  <c r="N146" i="14" s="1"/>
  <c r="O146" i="14" s="1"/>
  <c r="P146" i="14" s="1"/>
  <c r="Q146" i="14" s="1"/>
  <c r="R146" i="14" s="1"/>
  <c r="S146" i="14" s="1"/>
  <c r="T146" i="14" s="1"/>
  <c r="U146" i="14" s="1"/>
  <c r="V146" i="14" s="1"/>
  <c r="D138" i="14"/>
  <c r="B136" i="14"/>
  <c r="C136" i="14" s="1"/>
  <c r="D136" i="14" s="1"/>
  <c r="E136" i="14" s="1"/>
  <c r="F136" i="14" s="1"/>
  <c r="G136" i="14" s="1"/>
  <c r="H136" i="14" s="1"/>
  <c r="I136" i="14" s="1"/>
  <c r="J136" i="14" s="1"/>
  <c r="K136" i="14" s="1"/>
  <c r="L136" i="14" s="1"/>
  <c r="M136" i="14" s="1"/>
  <c r="N136" i="14" s="1"/>
  <c r="O136" i="14" s="1"/>
  <c r="P136" i="14" s="1"/>
  <c r="Q136" i="14" s="1"/>
  <c r="R136" i="14" s="1"/>
  <c r="S136" i="14" s="1"/>
  <c r="T136" i="14" s="1"/>
  <c r="U136" i="14" s="1"/>
  <c r="V136" i="14" s="1"/>
  <c r="D128" i="14"/>
  <c r="B126" i="14"/>
  <c r="C126" i="14" s="1"/>
  <c r="D126" i="14" s="1"/>
  <c r="E126" i="14" s="1"/>
  <c r="F126" i="14" s="1"/>
  <c r="G126" i="14" s="1"/>
  <c r="H126" i="14" s="1"/>
  <c r="I126" i="14" s="1"/>
  <c r="J126" i="14" s="1"/>
  <c r="K126" i="14" s="1"/>
  <c r="L126" i="14" s="1"/>
  <c r="M126" i="14" s="1"/>
  <c r="N126" i="14" s="1"/>
  <c r="O126" i="14" s="1"/>
  <c r="P126" i="14" s="1"/>
  <c r="Q126" i="14" s="1"/>
  <c r="R126" i="14" s="1"/>
  <c r="S126" i="14" s="1"/>
  <c r="T126" i="14" s="1"/>
  <c r="U126" i="14" s="1"/>
  <c r="V126" i="14" s="1"/>
  <c r="B88" i="14"/>
  <c r="C88" i="14" s="1"/>
  <c r="D88" i="14" s="1"/>
  <c r="B96" i="14"/>
  <c r="C96" i="14" s="1"/>
  <c r="D96" i="14" s="1"/>
  <c r="E96" i="14" s="1"/>
  <c r="F96" i="14" s="1"/>
  <c r="G96" i="14" s="1"/>
  <c r="H96" i="14" s="1"/>
  <c r="I96" i="14" s="1"/>
  <c r="J96" i="14" s="1"/>
  <c r="K96" i="14" s="1"/>
  <c r="L96" i="14" s="1"/>
  <c r="M96" i="14" s="1"/>
  <c r="N96" i="14" s="1"/>
  <c r="O96" i="14" s="1"/>
  <c r="P96" i="14" s="1"/>
  <c r="Q96" i="14" s="1"/>
  <c r="R96" i="14" s="1"/>
  <c r="S96" i="14" s="1"/>
  <c r="T96" i="14" s="1"/>
  <c r="U96" i="14" s="1"/>
  <c r="V96" i="14" s="1"/>
  <c r="B108" i="14"/>
  <c r="C108" i="14" s="1"/>
  <c r="D108" i="14" s="1"/>
  <c r="E108" i="14" s="1"/>
  <c r="B118" i="14"/>
  <c r="C118" i="14" s="1"/>
  <c r="D118" i="14" s="1"/>
  <c r="E118" i="14" s="1"/>
  <c r="E98" i="14"/>
  <c r="D1" i="14"/>
  <c r="D21" i="14"/>
  <c r="D31" i="14"/>
  <c r="E348" i="14" l="1"/>
  <c r="E338" i="14"/>
  <c r="E328" i="14"/>
  <c r="E318" i="14"/>
  <c r="E308" i="14"/>
  <c r="E298" i="14"/>
  <c r="E288" i="14"/>
  <c r="E278" i="14"/>
  <c r="E268" i="14"/>
  <c r="E258" i="14"/>
  <c r="E248" i="14"/>
  <c r="E238" i="14"/>
  <c r="E228" i="14"/>
  <c r="E218" i="14"/>
  <c r="E208" i="14"/>
  <c r="E198" i="14"/>
  <c r="E188" i="14"/>
  <c r="E178" i="14"/>
  <c r="E168" i="14"/>
  <c r="E158" i="14"/>
  <c r="E148" i="14"/>
  <c r="E138" i="14"/>
  <c r="E128" i="14"/>
  <c r="F118" i="14"/>
  <c r="F108" i="14"/>
  <c r="F98" i="14"/>
  <c r="E88" i="14"/>
  <c r="C8" i="5"/>
  <c r="C9" i="5"/>
  <c r="B6" i="14"/>
  <c r="B78" i="14"/>
  <c r="C78" i="14" s="1"/>
  <c r="B76" i="14"/>
  <c r="C76" i="14" s="1"/>
  <c r="D76" i="14" s="1"/>
  <c r="E76" i="14" s="1"/>
  <c r="F76" i="14" s="1"/>
  <c r="G76" i="14" s="1"/>
  <c r="H76" i="14" s="1"/>
  <c r="I76" i="14" s="1"/>
  <c r="J76" i="14" s="1"/>
  <c r="K76" i="14" s="1"/>
  <c r="L76" i="14" s="1"/>
  <c r="M76" i="14" s="1"/>
  <c r="N76" i="14" s="1"/>
  <c r="O76" i="14" s="1"/>
  <c r="P76" i="14" s="1"/>
  <c r="Q76" i="14" s="1"/>
  <c r="R76" i="14" s="1"/>
  <c r="S76" i="14" s="1"/>
  <c r="T76" i="14" s="1"/>
  <c r="U76" i="14" s="1"/>
  <c r="V76" i="14" s="1"/>
  <c r="B68" i="14"/>
  <c r="C68" i="14" s="1"/>
  <c r="B66" i="14"/>
  <c r="C66" i="14" s="1"/>
  <c r="D66" i="14" s="1"/>
  <c r="E66" i="14" s="1"/>
  <c r="F66" i="14" s="1"/>
  <c r="G66" i="14" s="1"/>
  <c r="H66" i="14" s="1"/>
  <c r="I66" i="14" s="1"/>
  <c r="J66" i="14" s="1"/>
  <c r="K66" i="14" s="1"/>
  <c r="L66" i="14" s="1"/>
  <c r="M66" i="14" s="1"/>
  <c r="N66" i="14" s="1"/>
  <c r="O66" i="14" s="1"/>
  <c r="P66" i="14" s="1"/>
  <c r="Q66" i="14" s="1"/>
  <c r="R66" i="14" s="1"/>
  <c r="S66" i="14" s="1"/>
  <c r="T66" i="14" s="1"/>
  <c r="U66" i="14" s="1"/>
  <c r="V66" i="14" s="1"/>
  <c r="B58" i="14"/>
  <c r="C58" i="14" s="1"/>
  <c r="B56" i="14"/>
  <c r="C56" i="14" s="1"/>
  <c r="D56" i="14" s="1"/>
  <c r="E56" i="14" s="1"/>
  <c r="F56" i="14" s="1"/>
  <c r="G56" i="14" s="1"/>
  <c r="H56" i="14" s="1"/>
  <c r="I56" i="14" s="1"/>
  <c r="J56" i="14" s="1"/>
  <c r="K56" i="14" s="1"/>
  <c r="L56" i="14" s="1"/>
  <c r="M56" i="14" s="1"/>
  <c r="N56" i="14" s="1"/>
  <c r="O56" i="14" s="1"/>
  <c r="P56" i="14" s="1"/>
  <c r="Q56" i="14" s="1"/>
  <c r="R56" i="14" s="1"/>
  <c r="S56" i="14" s="1"/>
  <c r="T56" i="14" s="1"/>
  <c r="U56" i="14" s="1"/>
  <c r="V56" i="14" s="1"/>
  <c r="B48" i="14"/>
  <c r="C48" i="14" s="1"/>
  <c r="B46" i="14"/>
  <c r="C46" i="14" s="1"/>
  <c r="D46" i="14" s="1"/>
  <c r="E46" i="14" s="1"/>
  <c r="F46" i="14" s="1"/>
  <c r="G46" i="14" s="1"/>
  <c r="H46" i="14" s="1"/>
  <c r="I46" i="14" s="1"/>
  <c r="J46" i="14" s="1"/>
  <c r="K46" i="14" s="1"/>
  <c r="L46" i="14" s="1"/>
  <c r="M46" i="14" s="1"/>
  <c r="N46" i="14" s="1"/>
  <c r="O46" i="14" s="1"/>
  <c r="P46" i="14" s="1"/>
  <c r="Q46" i="14" s="1"/>
  <c r="R46" i="14" s="1"/>
  <c r="S46" i="14" s="1"/>
  <c r="T46" i="14" s="1"/>
  <c r="U46" i="14" s="1"/>
  <c r="V46" i="14" s="1"/>
  <c r="B38" i="14"/>
  <c r="C38" i="14" s="1"/>
  <c r="C39" i="14" s="1"/>
  <c r="B36" i="14"/>
  <c r="C36" i="14" s="1"/>
  <c r="D36" i="14" s="1"/>
  <c r="E36" i="14" s="1"/>
  <c r="F36" i="14" s="1"/>
  <c r="G36" i="14" s="1"/>
  <c r="H36" i="14" s="1"/>
  <c r="I36" i="14" s="1"/>
  <c r="J36" i="14" s="1"/>
  <c r="K36" i="14" s="1"/>
  <c r="L36" i="14" s="1"/>
  <c r="M36" i="14" s="1"/>
  <c r="N36" i="14" s="1"/>
  <c r="O36" i="14" s="1"/>
  <c r="P36" i="14" s="1"/>
  <c r="Q36" i="14" s="1"/>
  <c r="R36" i="14" s="1"/>
  <c r="S36" i="14" s="1"/>
  <c r="T36" i="14" s="1"/>
  <c r="U36" i="14" s="1"/>
  <c r="V36" i="14" s="1"/>
  <c r="B28" i="14"/>
  <c r="C28" i="14" s="1"/>
  <c r="B26" i="14"/>
  <c r="C26" i="14" s="1"/>
  <c r="D26" i="14" s="1"/>
  <c r="E26" i="14" s="1"/>
  <c r="F26" i="14" s="1"/>
  <c r="G26" i="14" s="1"/>
  <c r="H26" i="14" s="1"/>
  <c r="I26" i="14" s="1"/>
  <c r="J26" i="14" s="1"/>
  <c r="K26" i="14" s="1"/>
  <c r="L26" i="14" s="1"/>
  <c r="M26" i="14" s="1"/>
  <c r="N26" i="14" s="1"/>
  <c r="O26" i="14" s="1"/>
  <c r="P26" i="14" s="1"/>
  <c r="Q26" i="14" s="1"/>
  <c r="R26" i="14" s="1"/>
  <c r="S26" i="14" s="1"/>
  <c r="T26" i="14" s="1"/>
  <c r="U26" i="14" s="1"/>
  <c r="V26" i="14" s="1"/>
  <c r="B18" i="14"/>
  <c r="C18" i="14" s="1"/>
  <c r="B16" i="14"/>
  <c r="C16" i="14" s="1"/>
  <c r="D16" i="14" s="1"/>
  <c r="E16" i="14" s="1"/>
  <c r="F16" i="14" s="1"/>
  <c r="G16" i="14" s="1"/>
  <c r="H16" i="14" s="1"/>
  <c r="I16" i="14" s="1"/>
  <c r="J16" i="14" s="1"/>
  <c r="K16" i="14" s="1"/>
  <c r="L16" i="14" s="1"/>
  <c r="M16" i="14" s="1"/>
  <c r="N16" i="14" s="1"/>
  <c r="O16" i="14" s="1"/>
  <c r="P16" i="14" s="1"/>
  <c r="Q16" i="14" s="1"/>
  <c r="R16" i="14" s="1"/>
  <c r="S16" i="14" s="1"/>
  <c r="T16" i="14" s="1"/>
  <c r="U16" i="14" s="1"/>
  <c r="V16" i="14" s="1"/>
  <c r="B8" i="14"/>
  <c r="C8" i="14" s="1"/>
  <c r="F348" i="14" l="1"/>
  <c r="F338" i="14"/>
  <c r="F328" i="14"/>
  <c r="F318" i="14"/>
  <c r="F308" i="14"/>
  <c r="F298" i="14"/>
  <c r="F288" i="14"/>
  <c r="F278" i="14"/>
  <c r="F268" i="14"/>
  <c r="F258" i="14"/>
  <c r="F248" i="14"/>
  <c r="F238" i="14"/>
  <c r="F228" i="14"/>
  <c r="F218" i="14"/>
  <c r="F208" i="14"/>
  <c r="F198" i="14"/>
  <c r="F188" i="14"/>
  <c r="F178" i="14"/>
  <c r="F168" i="14"/>
  <c r="F158" i="14"/>
  <c r="F148" i="14"/>
  <c r="F138" i="14"/>
  <c r="F128" i="14"/>
  <c r="G118" i="14"/>
  <c r="G108" i="14"/>
  <c r="G98" i="14"/>
  <c r="F88" i="14"/>
  <c r="D68" i="14"/>
  <c r="D58" i="14"/>
  <c r="D78" i="14"/>
  <c r="D48" i="14"/>
  <c r="D38" i="14"/>
  <c r="D39" i="14" s="1"/>
  <c r="D28" i="14"/>
  <c r="D29" i="14" s="1"/>
  <c r="C29" i="14"/>
  <c r="D18" i="14"/>
  <c r="D8" i="14"/>
  <c r="D9" i="14" s="1"/>
  <c r="C9" i="14"/>
  <c r="C6" i="14"/>
  <c r="D6" i="14" s="1"/>
  <c r="E6" i="14" s="1"/>
  <c r="F6" i="14" s="1"/>
  <c r="G6" i="14" s="1"/>
  <c r="H6" i="14" s="1"/>
  <c r="I6" i="14" s="1"/>
  <c r="J6" i="14" s="1"/>
  <c r="K6" i="14" s="1"/>
  <c r="L6" i="14" s="1"/>
  <c r="M6" i="14" s="1"/>
  <c r="N6" i="14" s="1"/>
  <c r="O6" i="14" s="1"/>
  <c r="P6" i="14" s="1"/>
  <c r="Q6" i="14" s="1"/>
  <c r="R6" i="14" s="1"/>
  <c r="S6" i="14" s="1"/>
  <c r="T6" i="14" s="1"/>
  <c r="U6" i="14" s="1"/>
  <c r="V6" i="14" s="1"/>
  <c r="G348" i="14" l="1"/>
  <c r="G338" i="14"/>
  <c r="G328" i="14"/>
  <c r="G318" i="14"/>
  <c r="G308" i="14"/>
  <c r="G298" i="14"/>
  <c r="G288" i="14"/>
  <c r="G278" i="14"/>
  <c r="G268" i="14"/>
  <c r="G258" i="14"/>
  <c r="G248" i="14"/>
  <c r="G238" i="14"/>
  <c r="G228" i="14"/>
  <c r="G218" i="14"/>
  <c r="G208" i="14"/>
  <c r="G198" i="14"/>
  <c r="G188" i="14"/>
  <c r="G178" i="14"/>
  <c r="G168" i="14"/>
  <c r="G158" i="14"/>
  <c r="G148" i="14"/>
  <c r="G138" i="14"/>
  <c r="G128" i="14"/>
  <c r="E68" i="14"/>
  <c r="F68" i="14" s="1"/>
  <c r="H118" i="14"/>
  <c r="H108" i="14"/>
  <c r="H98" i="14"/>
  <c r="G88" i="14"/>
  <c r="E58" i="14"/>
  <c r="E78" i="14"/>
  <c r="E48" i="14"/>
  <c r="E38" i="14"/>
  <c r="E39" i="14" s="1"/>
  <c r="E28" i="14"/>
  <c r="E29" i="14" s="1"/>
  <c r="E18" i="14"/>
  <c r="E8" i="14"/>
  <c r="E9" i="14" s="1"/>
  <c r="D51" i="14"/>
  <c r="C59" i="14" s="1"/>
  <c r="D41" i="14"/>
  <c r="C49" i="14" s="1"/>
  <c r="D11" i="14"/>
  <c r="C19" i="14" s="1"/>
  <c r="D91" i="14"/>
  <c r="D61" i="14"/>
  <c r="C69" i="14" s="1"/>
  <c r="D111" i="14"/>
  <c r="D71" i="14"/>
  <c r="D81" i="14"/>
  <c r="D101" i="14"/>
  <c r="D121" i="14"/>
  <c r="D131" i="14"/>
  <c r="D141" i="14"/>
  <c r="D151" i="14"/>
  <c r="D161" i="14"/>
  <c r="D171" i="14"/>
  <c r="D181" i="14"/>
  <c r="D191" i="14"/>
  <c r="D201" i="14"/>
  <c r="D211" i="14"/>
  <c r="D221" i="14"/>
  <c r="D231" i="14"/>
  <c r="D241" i="14"/>
  <c r="D251" i="14"/>
  <c r="D261" i="14"/>
  <c r="D271" i="14"/>
  <c r="D281" i="14"/>
  <c r="D291" i="14"/>
  <c r="D301" i="14"/>
  <c r="D311" i="14"/>
  <c r="D321" i="14"/>
  <c r="D331" i="14"/>
  <c r="D341" i="14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C6" i="5"/>
  <c r="O359" i="14" l="1"/>
  <c r="P359" i="14"/>
  <c r="Q359" i="14"/>
  <c r="R359" i="14"/>
  <c r="S359" i="14"/>
  <c r="T359" i="14"/>
  <c r="U359" i="14"/>
  <c r="V359" i="14"/>
  <c r="G349" i="14"/>
  <c r="C349" i="14"/>
  <c r="D349" i="14"/>
  <c r="E349" i="14"/>
  <c r="F349" i="14"/>
  <c r="D339" i="14"/>
  <c r="C339" i="14"/>
  <c r="E339" i="14"/>
  <c r="F339" i="14"/>
  <c r="G339" i="14"/>
  <c r="E329" i="14"/>
  <c r="C329" i="14"/>
  <c r="F329" i="14"/>
  <c r="G329" i="14"/>
  <c r="D329" i="14"/>
  <c r="F319" i="14"/>
  <c r="C319" i="14"/>
  <c r="G319" i="14"/>
  <c r="E319" i="14"/>
  <c r="D319" i="14"/>
  <c r="D199" i="14"/>
  <c r="E199" i="14"/>
  <c r="F199" i="14"/>
  <c r="C199" i="14"/>
  <c r="G199" i="14"/>
  <c r="D309" i="14"/>
  <c r="E309" i="14"/>
  <c r="C309" i="14"/>
  <c r="G309" i="14"/>
  <c r="F309" i="14"/>
  <c r="E269" i="14"/>
  <c r="F269" i="14"/>
  <c r="C269" i="14"/>
  <c r="D269" i="14"/>
  <c r="G269" i="14"/>
  <c r="F229" i="14"/>
  <c r="G229" i="14"/>
  <c r="C229" i="14"/>
  <c r="D229" i="14"/>
  <c r="E229" i="14"/>
  <c r="E189" i="14"/>
  <c r="C189" i="14"/>
  <c r="F189" i="14"/>
  <c r="G189" i="14"/>
  <c r="D189" i="14"/>
  <c r="D279" i="14"/>
  <c r="C279" i="14"/>
  <c r="G279" i="14"/>
  <c r="E279" i="14"/>
  <c r="F279" i="14"/>
  <c r="F299" i="14"/>
  <c r="G299" i="14"/>
  <c r="D299" i="14"/>
  <c r="C299" i="14"/>
  <c r="E299" i="14"/>
  <c r="F259" i="14"/>
  <c r="G259" i="14"/>
  <c r="D259" i="14"/>
  <c r="C259" i="14"/>
  <c r="E259" i="14"/>
  <c r="G219" i="14"/>
  <c r="D219" i="14"/>
  <c r="E219" i="14"/>
  <c r="C219" i="14"/>
  <c r="F219" i="14"/>
  <c r="F179" i="14"/>
  <c r="G179" i="14"/>
  <c r="C179" i="14"/>
  <c r="D179" i="14"/>
  <c r="E179" i="14"/>
  <c r="E239" i="14"/>
  <c r="C239" i="14"/>
  <c r="F239" i="14"/>
  <c r="G239" i="14"/>
  <c r="D239" i="14"/>
  <c r="G289" i="14"/>
  <c r="D289" i="14"/>
  <c r="E289" i="14"/>
  <c r="F289" i="14"/>
  <c r="C289" i="14"/>
  <c r="G249" i="14"/>
  <c r="D249" i="14"/>
  <c r="E249" i="14"/>
  <c r="F249" i="14"/>
  <c r="C249" i="14"/>
  <c r="D209" i="14"/>
  <c r="E209" i="14"/>
  <c r="F209" i="14"/>
  <c r="G209" i="14"/>
  <c r="C209" i="14"/>
  <c r="G169" i="14"/>
  <c r="D169" i="14"/>
  <c r="C169" i="14"/>
  <c r="E169" i="14"/>
  <c r="F169" i="14"/>
  <c r="E139" i="14"/>
  <c r="C139" i="14"/>
  <c r="F139" i="14"/>
  <c r="G139" i="14"/>
  <c r="D139" i="14"/>
  <c r="E159" i="14"/>
  <c r="F159" i="14"/>
  <c r="G159" i="14"/>
  <c r="C159" i="14"/>
  <c r="D159" i="14"/>
  <c r="F149" i="14"/>
  <c r="E149" i="14"/>
  <c r="G149" i="14"/>
  <c r="D149" i="14"/>
  <c r="C149" i="14"/>
  <c r="D129" i="14"/>
  <c r="C129" i="14"/>
  <c r="G129" i="14"/>
  <c r="E129" i="14"/>
  <c r="F129" i="14"/>
  <c r="E119" i="14"/>
  <c r="F119" i="14"/>
  <c r="D119" i="14"/>
  <c r="G119" i="14"/>
  <c r="H119" i="14"/>
  <c r="C119" i="14"/>
  <c r="F109" i="14"/>
  <c r="C109" i="14"/>
  <c r="G109" i="14"/>
  <c r="D109" i="14"/>
  <c r="H109" i="14"/>
  <c r="E109" i="14"/>
  <c r="G99" i="14"/>
  <c r="C99" i="14"/>
  <c r="F99" i="14"/>
  <c r="D99" i="14"/>
  <c r="H99" i="14"/>
  <c r="E99" i="14"/>
  <c r="D89" i="14"/>
  <c r="C89" i="14"/>
  <c r="E89" i="14"/>
  <c r="G89" i="14"/>
  <c r="F89" i="14"/>
  <c r="H348" i="14"/>
  <c r="H349" i="14" s="1"/>
  <c r="H338" i="14"/>
  <c r="H339" i="14" s="1"/>
  <c r="H328" i="14"/>
  <c r="H329" i="14" s="1"/>
  <c r="H318" i="14"/>
  <c r="H319" i="14" s="1"/>
  <c r="H308" i="14"/>
  <c r="H309" i="14" s="1"/>
  <c r="H298" i="14"/>
  <c r="H299" i="14" s="1"/>
  <c r="H288" i="14"/>
  <c r="H289" i="14" s="1"/>
  <c r="H278" i="14"/>
  <c r="H279" i="14" s="1"/>
  <c r="H268" i="14"/>
  <c r="H269" i="14" s="1"/>
  <c r="H258" i="14"/>
  <c r="H259" i="14" s="1"/>
  <c r="H248" i="14"/>
  <c r="H249" i="14" s="1"/>
  <c r="H238" i="14"/>
  <c r="H239" i="14" s="1"/>
  <c r="H228" i="14"/>
  <c r="H229" i="14" s="1"/>
  <c r="H218" i="14"/>
  <c r="H219" i="14" s="1"/>
  <c r="H208" i="14"/>
  <c r="H209" i="14" s="1"/>
  <c r="H198" i="14"/>
  <c r="H199" i="14" s="1"/>
  <c r="H188" i="14"/>
  <c r="H189" i="14" s="1"/>
  <c r="H178" i="14"/>
  <c r="H179" i="14" s="1"/>
  <c r="H168" i="14"/>
  <c r="H169" i="14" s="1"/>
  <c r="H158" i="14"/>
  <c r="H159" i="14" s="1"/>
  <c r="H148" i="14"/>
  <c r="H149" i="14" s="1"/>
  <c r="H138" i="14"/>
  <c r="H139" i="14" s="1"/>
  <c r="H128" i="14"/>
  <c r="H129" i="14" s="1"/>
  <c r="E79" i="14"/>
  <c r="D19" i="14"/>
  <c r="E59" i="14"/>
  <c r="D59" i="14"/>
  <c r="E49" i="14"/>
  <c r="E69" i="14"/>
  <c r="D69" i="14"/>
  <c r="C79" i="14"/>
  <c r="E19" i="14"/>
  <c r="F69" i="14"/>
  <c r="D49" i="14"/>
  <c r="D79" i="14"/>
  <c r="F58" i="14"/>
  <c r="F59" i="14" s="1"/>
  <c r="I118" i="14"/>
  <c r="I119" i="14" s="1"/>
  <c r="I108" i="14"/>
  <c r="I109" i="14" s="1"/>
  <c r="I98" i="14"/>
  <c r="I99" i="14" s="1"/>
  <c r="H88" i="14"/>
  <c r="H89" i="14" s="1"/>
  <c r="F78" i="14"/>
  <c r="F79" i="14" s="1"/>
  <c r="G68" i="14"/>
  <c r="G69" i="14" s="1"/>
  <c r="F48" i="14"/>
  <c r="F49" i="14" s="1"/>
  <c r="F38" i="14"/>
  <c r="F39" i="14" s="1"/>
  <c r="F28" i="14"/>
  <c r="F29" i="14" s="1"/>
  <c r="F18" i="14"/>
  <c r="F19" i="14" s="1"/>
  <c r="F8" i="14"/>
  <c r="F9" i="14" s="1"/>
  <c r="D6" i="5"/>
  <c r="E6" i="5" s="1"/>
  <c r="F6" i="5" s="1"/>
  <c r="G6" i="5" s="1"/>
  <c r="H6" i="5" s="1"/>
  <c r="I348" i="14" l="1"/>
  <c r="I349" i="14" s="1"/>
  <c r="I338" i="14"/>
  <c r="I339" i="14" s="1"/>
  <c r="I328" i="14"/>
  <c r="I329" i="14" s="1"/>
  <c r="I318" i="14"/>
  <c r="I319" i="14" s="1"/>
  <c r="I308" i="14"/>
  <c r="I309" i="14" s="1"/>
  <c r="I298" i="14"/>
  <c r="I299" i="14" s="1"/>
  <c r="I288" i="14"/>
  <c r="I289" i="14" s="1"/>
  <c r="I278" i="14"/>
  <c r="I279" i="14" s="1"/>
  <c r="I268" i="14"/>
  <c r="I269" i="14" s="1"/>
  <c r="I258" i="14"/>
  <c r="I259" i="14" s="1"/>
  <c r="I248" i="14"/>
  <c r="I249" i="14" s="1"/>
  <c r="I238" i="14"/>
  <c r="I239" i="14" s="1"/>
  <c r="I228" i="14"/>
  <c r="I229" i="14" s="1"/>
  <c r="I218" i="14"/>
  <c r="I219" i="14" s="1"/>
  <c r="I208" i="14"/>
  <c r="I209" i="14" s="1"/>
  <c r="I198" i="14"/>
  <c r="I199" i="14" s="1"/>
  <c r="I188" i="14"/>
  <c r="I189" i="14" s="1"/>
  <c r="I178" i="14"/>
  <c r="I179" i="14" s="1"/>
  <c r="I168" i="14"/>
  <c r="I169" i="14" s="1"/>
  <c r="I158" i="14"/>
  <c r="I159" i="14" s="1"/>
  <c r="I148" i="14"/>
  <c r="I149" i="14" s="1"/>
  <c r="I138" i="14"/>
  <c r="I139" i="14" s="1"/>
  <c r="I128" i="14"/>
  <c r="I129" i="14" s="1"/>
  <c r="G58" i="14"/>
  <c r="G59" i="14" s="1"/>
  <c r="J118" i="14"/>
  <c r="J119" i="14" s="1"/>
  <c r="J108" i="14"/>
  <c r="J109" i="14" s="1"/>
  <c r="J98" i="14"/>
  <c r="J99" i="14" s="1"/>
  <c r="I88" i="14"/>
  <c r="I89" i="14" s="1"/>
  <c r="G78" i="14"/>
  <c r="G79" i="14" s="1"/>
  <c r="H68" i="14"/>
  <c r="H69" i="14" s="1"/>
  <c r="G48" i="14"/>
  <c r="G49" i="14" s="1"/>
  <c r="G38" i="14"/>
  <c r="G39" i="14" s="1"/>
  <c r="G28" i="14"/>
  <c r="G29" i="14" s="1"/>
  <c r="G18" i="14"/>
  <c r="G19" i="14" s="1"/>
  <c r="G8" i="14"/>
  <c r="G9" i="14" s="1"/>
  <c r="D8" i="5"/>
  <c r="D9" i="5" s="1"/>
  <c r="J348" i="14" l="1"/>
  <c r="J349" i="14" s="1"/>
  <c r="J338" i="14"/>
  <c r="J339" i="14" s="1"/>
  <c r="J328" i="14"/>
  <c r="J329" i="14" s="1"/>
  <c r="J318" i="14"/>
  <c r="J319" i="14" s="1"/>
  <c r="J308" i="14"/>
  <c r="J309" i="14" s="1"/>
  <c r="J298" i="14"/>
  <c r="J299" i="14" s="1"/>
  <c r="J288" i="14"/>
  <c r="J289" i="14" s="1"/>
  <c r="J278" i="14"/>
  <c r="J279" i="14" s="1"/>
  <c r="J268" i="14"/>
  <c r="J269" i="14" s="1"/>
  <c r="J258" i="14"/>
  <c r="J259" i="14" s="1"/>
  <c r="J248" i="14"/>
  <c r="J249" i="14" s="1"/>
  <c r="J238" i="14"/>
  <c r="J239" i="14" s="1"/>
  <c r="J228" i="14"/>
  <c r="J229" i="14" s="1"/>
  <c r="J218" i="14"/>
  <c r="J219" i="14" s="1"/>
  <c r="J208" i="14"/>
  <c r="J209" i="14" s="1"/>
  <c r="J198" i="14"/>
  <c r="J199" i="14" s="1"/>
  <c r="J188" i="14"/>
  <c r="J189" i="14" s="1"/>
  <c r="J178" i="14"/>
  <c r="J179" i="14" s="1"/>
  <c r="J168" i="14"/>
  <c r="J169" i="14" s="1"/>
  <c r="J158" i="14"/>
  <c r="J159" i="14" s="1"/>
  <c r="J148" i="14"/>
  <c r="J149" i="14" s="1"/>
  <c r="J138" i="14"/>
  <c r="J139" i="14" s="1"/>
  <c r="J128" i="14"/>
  <c r="J129" i="14" s="1"/>
  <c r="H58" i="14"/>
  <c r="H59" i="14" s="1"/>
  <c r="K118" i="14"/>
  <c r="K119" i="14" s="1"/>
  <c r="K108" i="14"/>
  <c r="K109" i="14" s="1"/>
  <c r="K98" i="14"/>
  <c r="K99" i="14" s="1"/>
  <c r="J88" i="14"/>
  <c r="J89" i="14" s="1"/>
  <c r="H78" i="14"/>
  <c r="H79" i="14" s="1"/>
  <c r="I68" i="14"/>
  <c r="I69" i="14" s="1"/>
  <c r="H48" i="14"/>
  <c r="H49" i="14" s="1"/>
  <c r="H38" i="14"/>
  <c r="H39" i="14" s="1"/>
  <c r="H28" i="14"/>
  <c r="H29" i="14" s="1"/>
  <c r="H18" i="14"/>
  <c r="H19" i="14" s="1"/>
  <c r="H8" i="14"/>
  <c r="H9" i="14" s="1"/>
  <c r="E8" i="5"/>
  <c r="K348" i="14" l="1"/>
  <c r="K349" i="14" s="1"/>
  <c r="K338" i="14"/>
  <c r="K339" i="14" s="1"/>
  <c r="K328" i="14"/>
  <c r="K329" i="14" s="1"/>
  <c r="K318" i="14"/>
  <c r="K319" i="14" s="1"/>
  <c r="K308" i="14"/>
  <c r="K309" i="14" s="1"/>
  <c r="K298" i="14"/>
  <c r="K299" i="14" s="1"/>
  <c r="K288" i="14"/>
  <c r="K289" i="14" s="1"/>
  <c r="K278" i="14"/>
  <c r="K279" i="14" s="1"/>
  <c r="K268" i="14"/>
  <c r="K269" i="14" s="1"/>
  <c r="K258" i="14"/>
  <c r="K259" i="14" s="1"/>
  <c r="K248" i="14"/>
  <c r="K249" i="14" s="1"/>
  <c r="K238" i="14"/>
  <c r="K239" i="14" s="1"/>
  <c r="K228" i="14"/>
  <c r="K229" i="14" s="1"/>
  <c r="K218" i="14"/>
  <c r="K219" i="14" s="1"/>
  <c r="K208" i="14"/>
  <c r="K209" i="14" s="1"/>
  <c r="K198" i="14"/>
  <c r="K199" i="14" s="1"/>
  <c r="K188" i="14"/>
  <c r="K189" i="14" s="1"/>
  <c r="K178" i="14"/>
  <c r="K179" i="14" s="1"/>
  <c r="K168" i="14"/>
  <c r="K169" i="14" s="1"/>
  <c r="K158" i="14"/>
  <c r="K159" i="14" s="1"/>
  <c r="K148" i="14"/>
  <c r="K149" i="14" s="1"/>
  <c r="K138" i="14"/>
  <c r="K139" i="14" s="1"/>
  <c r="K128" i="14"/>
  <c r="K129" i="14" s="1"/>
  <c r="I58" i="14"/>
  <c r="I59" i="14" s="1"/>
  <c r="L118" i="14"/>
  <c r="L119" i="14" s="1"/>
  <c r="L108" i="14"/>
  <c r="L109" i="14" s="1"/>
  <c r="L98" i="14"/>
  <c r="L99" i="14" s="1"/>
  <c r="K88" i="14"/>
  <c r="K89" i="14" s="1"/>
  <c r="I78" i="14"/>
  <c r="I79" i="14" s="1"/>
  <c r="J68" i="14"/>
  <c r="J69" i="14" s="1"/>
  <c r="I48" i="14"/>
  <c r="I49" i="14" s="1"/>
  <c r="I38" i="14"/>
  <c r="I39" i="14" s="1"/>
  <c r="I28" i="14"/>
  <c r="I29" i="14" s="1"/>
  <c r="I18" i="14"/>
  <c r="I19" i="14" s="1"/>
  <c r="I8" i="14"/>
  <c r="I9" i="14" s="1"/>
  <c r="F8" i="5"/>
  <c r="E9" i="5"/>
  <c r="L348" i="14" l="1"/>
  <c r="L349" i="14" s="1"/>
  <c r="L338" i="14"/>
  <c r="L339" i="14" s="1"/>
  <c r="L328" i="14"/>
  <c r="L329" i="14" s="1"/>
  <c r="L318" i="14"/>
  <c r="L319" i="14" s="1"/>
  <c r="L308" i="14"/>
  <c r="L309" i="14" s="1"/>
  <c r="L298" i="14"/>
  <c r="L299" i="14" s="1"/>
  <c r="L288" i="14"/>
  <c r="L289" i="14" s="1"/>
  <c r="L278" i="14"/>
  <c r="L279" i="14" s="1"/>
  <c r="L268" i="14"/>
  <c r="L269" i="14" s="1"/>
  <c r="L258" i="14"/>
  <c r="L259" i="14" s="1"/>
  <c r="L248" i="14"/>
  <c r="L249" i="14" s="1"/>
  <c r="L238" i="14"/>
  <c r="L239" i="14" s="1"/>
  <c r="L228" i="14"/>
  <c r="L229" i="14" s="1"/>
  <c r="L218" i="14"/>
  <c r="L219" i="14" s="1"/>
  <c r="L208" i="14"/>
  <c r="L209" i="14" s="1"/>
  <c r="L198" i="14"/>
  <c r="L199" i="14" s="1"/>
  <c r="L188" i="14"/>
  <c r="L189" i="14" s="1"/>
  <c r="L178" i="14"/>
  <c r="L179" i="14" s="1"/>
  <c r="L168" i="14"/>
  <c r="L169" i="14" s="1"/>
  <c r="L158" i="14"/>
  <c r="L159" i="14" s="1"/>
  <c r="L148" i="14"/>
  <c r="L149" i="14" s="1"/>
  <c r="L138" i="14"/>
  <c r="L139" i="14" s="1"/>
  <c r="L128" i="14"/>
  <c r="L129" i="14" s="1"/>
  <c r="J58" i="14"/>
  <c r="J59" i="14" s="1"/>
  <c r="M118" i="14"/>
  <c r="M119" i="14" s="1"/>
  <c r="M108" i="14"/>
  <c r="M109" i="14" s="1"/>
  <c r="M98" i="14"/>
  <c r="M99" i="14" s="1"/>
  <c r="L88" i="14"/>
  <c r="L89" i="14" s="1"/>
  <c r="J78" i="14"/>
  <c r="J79" i="14" s="1"/>
  <c r="K68" i="14"/>
  <c r="K69" i="14" s="1"/>
  <c r="J48" i="14"/>
  <c r="J49" i="14" s="1"/>
  <c r="J38" i="14"/>
  <c r="J39" i="14" s="1"/>
  <c r="J28" i="14"/>
  <c r="J29" i="14" s="1"/>
  <c r="J18" i="14"/>
  <c r="J19" i="14" s="1"/>
  <c r="J8" i="14"/>
  <c r="J9" i="14" s="1"/>
  <c r="G8" i="5"/>
  <c r="F9" i="5"/>
  <c r="M348" i="14" l="1"/>
  <c r="M349" i="14" s="1"/>
  <c r="M338" i="14"/>
  <c r="M339" i="14" s="1"/>
  <c r="M328" i="14"/>
  <c r="M329" i="14" s="1"/>
  <c r="M318" i="14"/>
  <c r="M319" i="14" s="1"/>
  <c r="M308" i="14"/>
  <c r="M309" i="14" s="1"/>
  <c r="M298" i="14"/>
  <c r="M299" i="14" s="1"/>
  <c r="M288" i="14"/>
  <c r="M289" i="14" s="1"/>
  <c r="M278" i="14"/>
  <c r="M279" i="14" s="1"/>
  <c r="M268" i="14"/>
  <c r="M269" i="14" s="1"/>
  <c r="M258" i="14"/>
  <c r="M259" i="14" s="1"/>
  <c r="M248" i="14"/>
  <c r="M249" i="14" s="1"/>
  <c r="M238" i="14"/>
  <c r="M239" i="14" s="1"/>
  <c r="M228" i="14"/>
  <c r="M229" i="14" s="1"/>
  <c r="M218" i="14"/>
  <c r="M219" i="14" s="1"/>
  <c r="M208" i="14"/>
  <c r="M209" i="14" s="1"/>
  <c r="M198" i="14"/>
  <c r="M199" i="14" s="1"/>
  <c r="M188" i="14"/>
  <c r="M189" i="14" s="1"/>
  <c r="M178" i="14"/>
  <c r="M179" i="14" s="1"/>
  <c r="M168" i="14"/>
  <c r="M169" i="14" s="1"/>
  <c r="M158" i="14"/>
  <c r="M159" i="14" s="1"/>
  <c r="M148" i="14"/>
  <c r="M149" i="14" s="1"/>
  <c r="M138" i="14"/>
  <c r="M139" i="14" s="1"/>
  <c r="M128" i="14"/>
  <c r="M129" i="14" s="1"/>
  <c r="K58" i="14"/>
  <c r="K59" i="14" s="1"/>
  <c r="N118" i="14"/>
  <c r="N119" i="14" s="1"/>
  <c r="N108" i="14"/>
  <c r="N109" i="14" s="1"/>
  <c r="N98" i="14"/>
  <c r="N99" i="14" s="1"/>
  <c r="M88" i="14"/>
  <c r="M89" i="14" s="1"/>
  <c r="K78" i="14"/>
  <c r="K79" i="14" s="1"/>
  <c r="L68" i="14"/>
  <c r="L69" i="14" s="1"/>
  <c r="K48" i="14"/>
  <c r="K49" i="14" s="1"/>
  <c r="K38" i="14"/>
  <c r="K39" i="14" s="1"/>
  <c r="K28" i="14"/>
  <c r="K29" i="14" s="1"/>
  <c r="K18" i="14"/>
  <c r="K19" i="14" s="1"/>
  <c r="K8" i="14"/>
  <c r="K9" i="14" s="1"/>
  <c r="H8" i="5"/>
  <c r="H9" i="5" s="1"/>
  <c r="G9" i="5"/>
  <c r="N348" i="14" l="1"/>
  <c r="N349" i="14" s="1"/>
  <c r="N338" i="14"/>
  <c r="N339" i="14" s="1"/>
  <c r="N328" i="14"/>
  <c r="N329" i="14" s="1"/>
  <c r="N318" i="14"/>
  <c r="N319" i="14" s="1"/>
  <c r="N308" i="14"/>
  <c r="N309" i="14" s="1"/>
  <c r="N298" i="14"/>
  <c r="N299" i="14" s="1"/>
  <c r="N288" i="14"/>
  <c r="N289" i="14" s="1"/>
  <c r="N278" i="14"/>
  <c r="N279" i="14" s="1"/>
  <c r="N268" i="14"/>
  <c r="N269" i="14" s="1"/>
  <c r="N258" i="14"/>
  <c r="N259" i="14" s="1"/>
  <c r="N248" i="14"/>
  <c r="N249" i="14" s="1"/>
  <c r="N238" i="14"/>
  <c r="N239" i="14" s="1"/>
  <c r="N228" i="14"/>
  <c r="N229" i="14" s="1"/>
  <c r="N218" i="14"/>
  <c r="N219" i="14" s="1"/>
  <c r="N208" i="14"/>
  <c r="N209" i="14" s="1"/>
  <c r="N198" i="14"/>
  <c r="N199" i="14" s="1"/>
  <c r="N188" i="14"/>
  <c r="N189" i="14" s="1"/>
  <c r="N178" i="14"/>
  <c r="N179" i="14" s="1"/>
  <c r="N168" i="14"/>
  <c r="N169" i="14" s="1"/>
  <c r="N158" i="14"/>
  <c r="N159" i="14" s="1"/>
  <c r="N148" i="14"/>
  <c r="N149" i="14" s="1"/>
  <c r="N138" i="14"/>
  <c r="N139" i="14" s="1"/>
  <c r="N128" i="14"/>
  <c r="N129" i="14" s="1"/>
  <c r="L58" i="14"/>
  <c r="L59" i="14" s="1"/>
  <c r="O118" i="14"/>
  <c r="O119" i="14" s="1"/>
  <c r="O108" i="14"/>
  <c r="O109" i="14" s="1"/>
  <c r="O98" i="14"/>
  <c r="O99" i="14" s="1"/>
  <c r="N88" i="14"/>
  <c r="N89" i="14" s="1"/>
  <c r="L78" i="14"/>
  <c r="L79" i="14" s="1"/>
  <c r="M68" i="14"/>
  <c r="M69" i="14" s="1"/>
  <c r="L48" i="14"/>
  <c r="L49" i="14" s="1"/>
  <c r="L38" i="14"/>
  <c r="L39" i="14" s="1"/>
  <c r="L28" i="14"/>
  <c r="L29" i="14" s="1"/>
  <c r="L18" i="14"/>
  <c r="L19" i="14" s="1"/>
  <c r="L8" i="14"/>
  <c r="L9" i="14" s="1"/>
  <c r="O348" i="14" l="1"/>
  <c r="O349" i="14" s="1"/>
  <c r="O338" i="14"/>
  <c r="O339" i="14" s="1"/>
  <c r="O328" i="14"/>
  <c r="O329" i="14" s="1"/>
  <c r="O318" i="14"/>
  <c r="O319" i="14" s="1"/>
  <c r="O308" i="14"/>
  <c r="O309" i="14" s="1"/>
  <c r="O298" i="14"/>
  <c r="O299" i="14" s="1"/>
  <c r="O288" i="14"/>
  <c r="O289" i="14" s="1"/>
  <c r="O278" i="14"/>
  <c r="O279" i="14" s="1"/>
  <c r="O268" i="14"/>
  <c r="O269" i="14" s="1"/>
  <c r="O258" i="14"/>
  <c r="O259" i="14" s="1"/>
  <c r="O248" i="14"/>
  <c r="O249" i="14" s="1"/>
  <c r="O238" i="14"/>
  <c r="O239" i="14" s="1"/>
  <c r="O228" i="14"/>
  <c r="O229" i="14" s="1"/>
  <c r="O218" i="14"/>
  <c r="O219" i="14" s="1"/>
  <c r="O208" i="14"/>
  <c r="O209" i="14" s="1"/>
  <c r="O198" i="14"/>
  <c r="O199" i="14" s="1"/>
  <c r="O188" i="14"/>
  <c r="O189" i="14" s="1"/>
  <c r="O178" i="14"/>
  <c r="O179" i="14" s="1"/>
  <c r="O168" i="14"/>
  <c r="O169" i="14" s="1"/>
  <c r="O158" i="14"/>
  <c r="O159" i="14" s="1"/>
  <c r="O148" i="14"/>
  <c r="O149" i="14" s="1"/>
  <c r="O138" i="14"/>
  <c r="O139" i="14" s="1"/>
  <c r="O128" i="14"/>
  <c r="O129" i="14" s="1"/>
  <c r="M58" i="14"/>
  <c r="M59" i="14" s="1"/>
  <c r="P118" i="14"/>
  <c r="P119" i="14" s="1"/>
  <c r="P108" i="14"/>
  <c r="P109" i="14" s="1"/>
  <c r="P98" i="14"/>
  <c r="P99" i="14" s="1"/>
  <c r="O88" i="14"/>
  <c r="O89" i="14" s="1"/>
  <c r="M78" i="14"/>
  <c r="M79" i="14" s="1"/>
  <c r="N68" i="14"/>
  <c r="N69" i="14" s="1"/>
  <c r="M48" i="14"/>
  <c r="M49" i="14" s="1"/>
  <c r="M38" i="14"/>
  <c r="M39" i="14" s="1"/>
  <c r="M28" i="14"/>
  <c r="M29" i="14" s="1"/>
  <c r="M18" i="14"/>
  <c r="M19" i="14" s="1"/>
  <c r="M8" i="14"/>
  <c r="M9" i="14" s="1"/>
  <c r="N58" i="14" l="1"/>
  <c r="N59" i="14" s="1"/>
  <c r="P348" i="14"/>
  <c r="P349" i="14" s="1"/>
  <c r="P338" i="14"/>
  <c r="P339" i="14" s="1"/>
  <c r="P328" i="14"/>
  <c r="P329" i="14" s="1"/>
  <c r="P318" i="14"/>
  <c r="P319" i="14" s="1"/>
  <c r="P308" i="14"/>
  <c r="P309" i="14" s="1"/>
  <c r="P298" i="14"/>
  <c r="P299" i="14" s="1"/>
  <c r="P288" i="14"/>
  <c r="P289" i="14" s="1"/>
  <c r="P278" i="14"/>
  <c r="P279" i="14" s="1"/>
  <c r="P268" i="14"/>
  <c r="P269" i="14" s="1"/>
  <c r="P258" i="14"/>
  <c r="P259" i="14" s="1"/>
  <c r="P248" i="14"/>
  <c r="P249" i="14" s="1"/>
  <c r="P238" i="14"/>
  <c r="P239" i="14" s="1"/>
  <c r="P228" i="14"/>
  <c r="P229" i="14" s="1"/>
  <c r="P218" i="14"/>
  <c r="P219" i="14" s="1"/>
  <c r="P208" i="14"/>
  <c r="P209" i="14" s="1"/>
  <c r="P198" i="14"/>
  <c r="P199" i="14" s="1"/>
  <c r="P188" i="14"/>
  <c r="P189" i="14" s="1"/>
  <c r="P178" i="14"/>
  <c r="P179" i="14" s="1"/>
  <c r="P168" i="14"/>
  <c r="P169" i="14" s="1"/>
  <c r="P158" i="14"/>
  <c r="P159" i="14" s="1"/>
  <c r="P148" i="14"/>
  <c r="P149" i="14" s="1"/>
  <c r="P138" i="14"/>
  <c r="P139" i="14" s="1"/>
  <c r="P128" i="14"/>
  <c r="P129" i="14" s="1"/>
  <c r="Q118" i="14"/>
  <c r="Q119" i="14" s="1"/>
  <c r="Q108" i="14"/>
  <c r="Q109" i="14" s="1"/>
  <c r="Q98" i="14"/>
  <c r="Q99" i="14" s="1"/>
  <c r="P88" i="14"/>
  <c r="P89" i="14" s="1"/>
  <c r="N78" i="14"/>
  <c r="N79" i="14" s="1"/>
  <c r="O68" i="14"/>
  <c r="O69" i="14" s="1"/>
  <c r="N48" i="14"/>
  <c r="N49" i="14" s="1"/>
  <c r="N38" i="14"/>
  <c r="N39" i="14" s="1"/>
  <c r="N28" i="14"/>
  <c r="N29" i="14" s="1"/>
  <c r="N18" i="14"/>
  <c r="N19" i="14" s="1"/>
  <c r="N8" i="14"/>
  <c r="N9" i="14" s="1"/>
  <c r="O58" i="14" l="1"/>
  <c r="O59" i="14" s="1"/>
  <c r="Q348" i="14"/>
  <c r="Q349" i="14" s="1"/>
  <c r="Q338" i="14"/>
  <c r="Q339" i="14" s="1"/>
  <c r="Q328" i="14"/>
  <c r="Q329" i="14" s="1"/>
  <c r="Q318" i="14"/>
  <c r="Q319" i="14" s="1"/>
  <c r="Q308" i="14"/>
  <c r="Q309" i="14" s="1"/>
  <c r="Q298" i="14"/>
  <c r="Q299" i="14" s="1"/>
  <c r="Q288" i="14"/>
  <c r="Q289" i="14" s="1"/>
  <c r="Q278" i="14"/>
  <c r="Q279" i="14" s="1"/>
  <c r="Q268" i="14"/>
  <c r="Q269" i="14" s="1"/>
  <c r="Q258" i="14"/>
  <c r="Q259" i="14" s="1"/>
  <c r="Q248" i="14"/>
  <c r="Q249" i="14" s="1"/>
  <c r="Q238" i="14"/>
  <c r="Q239" i="14" s="1"/>
  <c r="Q228" i="14"/>
  <c r="Q229" i="14" s="1"/>
  <c r="Q218" i="14"/>
  <c r="Q219" i="14" s="1"/>
  <c r="Q208" i="14"/>
  <c r="Q209" i="14" s="1"/>
  <c r="Q198" i="14"/>
  <c r="Q199" i="14" s="1"/>
  <c r="Q188" i="14"/>
  <c r="Q189" i="14" s="1"/>
  <c r="Q178" i="14"/>
  <c r="Q179" i="14" s="1"/>
  <c r="Q168" i="14"/>
  <c r="Q169" i="14" s="1"/>
  <c r="Q158" i="14"/>
  <c r="Q159" i="14" s="1"/>
  <c r="Q148" i="14"/>
  <c r="Q149" i="14" s="1"/>
  <c r="Q138" i="14"/>
  <c r="Q139" i="14" s="1"/>
  <c r="Q128" i="14"/>
  <c r="Q129" i="14" s="1"/>
  <c r="R118" i="14"/>
  <c r="R119" i="14" s="1"/>
  <c r="R108" i="14"/>
  <c r="R109" i="14" s="1"/>
  <c r="R98" i="14"/>
  <c r="R99" i="14" s="1"/>
  <c r="Q88" i="14"/>
  <c r="Q89" i="14" s="1"/>
  <c r="O78" i="14"/>
  <c r="O79" i="14" s="1"/>
  <c r="P68" i="14"/>
  <c r="P69" i="14" s="1"/>
  <c r="O48" i="14"/>
  <c r="O49" i="14" s="1"/>
  <c r="O38" i="14"/>
  <c r="O39" i="14" s="1"/>
  <c r="O28" i="14"/>
  <c r="O29" i="14" s="1"/>
  <c r="O18" i="14"/>
  <c r="O19" i="14" s="1"/>
  <c r="O8" i="14"/>
  <c r="O9" i="14" s="1"/>
  <c r="P58" i="14" l="1"/>
  <c r="P59" i="14" s="1"/>
  <c r="R348" i="14"/>
  <c r="R349" i="14" s="1"/>
  <c r="R338" i="14"/>
  <c r="R339" i="14" s="1"/>
  <c r="R328" i="14"/>
  <c r="R329" i="14" s="1"/>
  <c r="R318" i="14"/>
  <c r="R319" i="14" s="1"/>
  <c r="R308" i="14"/>
  <c r="R309" i="14" s="1"/>
  <c r="R298" i="14"/>
  <c r="R299" i="14" s="1"/>
  <c r="R288" i="14"/>
  <c r="R289" i="14" s="1"/>
  <c r="R278" i="14"/>
  <c r="R279" i="14" s="1"/>
  <c r="R268" i="14"/>
  <c r="R269" i="14" s="1"/>
  <c r="R258" i="14"/>
  <c r="R259" i="14" s="1"/>
  <c r="R248" i="14"/>
  <c r="R249" i="14" s="1"/>
  <c r="R238" i="14"/>
  <c r="R239" i="14" s="1"/>
  <c r="R228" i="14"/>
  <c r="R229" i="14" s="1"/>
  <c r="R218" i="14"/>
  <c r="R219" i="14" s="1"/>
  <c r="R208" i="14"/>
  <c r="R209" i="14" s="1"/>
  <c r="R198" i="14"/>
  <c r="R199" i="14" s="1"/>
  <c r="R188" i="14"/>
  <c r="R189" i="14" s="1"/>
  <c r="R178" i="14"/>
  <c r="R179" i="14" s="1"/>
  <c r="R168" i="14"/>
  <c r="R169" i="14" s="1"/>
  <c r="R158" i="14"/>
  <c r="R159" i="14" s="1"/>
  <c r="R148" i="14"/>
  <c r="R149" i="14" s="1"/>
  <c r="R138" i="14"/>
  <c r="R139" i="14" s="1"/>
  <c r="R128" i="14"/>
  <c r="R129" i="14" s="1"/>
  <c r="S118" i="14"/>
  <c r="S119" i="14" s="1"/>
  <c r="S108" i="14"/>
  <c r="S109" i="14" s="1"/>
  <c r="S98" i="14"/>
  <c r="S99" i="14" s="1"/>
  <c r="R88" i="14"/>
  <c r="R89" i="14" s="1"/>
  <c r="P78" i="14"/>
  <c r="P79" i="14" s="1"/>
  <c r="Q68" i="14"/>
  <c r="Q69" i="14" s="1"/>
  <c r="P48" i="14"/>
  <c r="P49" i="14" s="1"/>
  <c r="P38" i="14"/>
  <c r="P39" i="14" s="1"/>
  <c r="P28" i="14"/>
  <c r="P29" i="14" s="1"/>
  <c r="P18" i="14"/>
  <c r="P19" i="14" s="1"/>
  <c r="P8" i="14"/>
  <c r="P9" i="14" s="1"/>
  <c r="Q58" i="14" l="1"/>
  <c r="Q59" i="14" s="1"/>
  <c r="S348" i="14"/>
  <c r="S349" i="14" s="1"/>
  <c r="S338" i="14"/>
  <c r="S339" i="14" s="1"/>
  <c r="S328" i="14"/>
  <c r="S329" i="14" s="1"/>
  <c r="S318" i="14"/>
  <c r="S319" i="14" s="1"/>
  <c r="S308" i="14"/>
  <c r="S309" i="14" s="1"/>
  <c r="S298" i="14"/>
  <c r="S299" i="14" s="1"/>
  <c r="S288" i="14"/>
  <c r="S289" i="14" s="1"/>
  <c r="S278" i="14"/>
  <c r="S279" i="14" s="1"/>
  <c r="S268" i="14"/>
  <c r="S269" i="14" s="1"/>
  <c r="S258" i="14"/>
  <c r="S259" i="14" s="1"/>
  <c r="S248" i="14"/>
  <c r="S249" i="14" s="1"/>
  <c r="S238" i="14"/>
  <c r="S239" i="14" s="1"/>
  <c r="S228" i="14"/>
  <c r="S229" i="14" s="1"/>
  <c r="S218" i="14"/>
  <c r="S219" i="14" s="1"/>
  <c r="S208" i="14"/>
  <c r="S209" i="14" s="1"/>
  <c r="S198" i="14"/>
  <c r="S199" i="14" s="1"/>
  <c r="S188" i="14"/>
  <c r="S189" i="14" s="1"/>
  <c r="S178" i="14"/>
  <c r="S179" i="14" s="1"/>
  <c r="S168" i="14"/>
  <c r="S169" i="14" s="1"/>
  <c r="S158" i="14"/>
  <c r="S159" i="14" s="1"/>
  <c r="S148" i="14"/>
  <c r="S149" i="14" s="1"/>
  <c r="S138" i="14"/>
  <c r="S139" i="14" s="1"/>
  <c r="S128" i="14"/>
  <c r="S129" i="14" s="1"/>
  <c r="T118" i="14"/>
  <c r="T119" i="14" s="1"/>
  <c r="T108" i="14"/>
  <c r="T109" i="14" s="1"/>
  <c r="T98" i="14"/>
  <c r="T99" i="14" s="1"/>
  <c r="S88" i="14"/>
  <c r="S89" i="14" s="1"/>
  <c r="Q28" i="14"/>
  <c r="Q29" i="14" s="1"/>
  <c r="Q78" i="14"/>
  <c r="Q79" i="14" s="1"/>
  <c r="R68" i="14"/>
  <c r="R69" i="14" s="1"/>
  <c r="Q48" i="14"/>
  <c r="Q49" i="14" s="1"/>
  <c r="Q38" i="14"/>
  <c r="Q39" i="14" s="1"/>
  <c r="Q18" i="14"/>
  <c r="Q19" i="14" s="1"/>
  <c r="Q8" i="14"/>
  <c r="Q9" i="14" s="1"/>
  <c r="R58" i="14" l="1"/>
  <c r="R59" i="14" s="1"/>
  <c r="T348" i="14"/>
  <c r="T349" i="14" s="1"/>
  <c r="T338" i="14"/>
  <c r="T339" i="14" s="1"/>
  <c r="T328" i="14"/>
  <c r="T329" i="14" s="1"/>
  <c r="T318" i="14"/>
  <c r="T319" i="14" s="1"/>
  <c r="T308" i="14"/>
  <c r="T309" i="14" s="1"/>
  <c r="T298" i="14"/>
  <c r="T299" i="14" s="1"/>
  <c r="T288" i="14"/>
  <c r="T289" i="14" s="1"/>
  <c r="T278" i="14"/>
  <c r="T279" i="14" s="1"/>
  <c r="T268" i="14"/>
  <c r="T269" i="14" s="1"/>
  <c r="T258" i="14"/>
  <c r="T259" i="14" s="1"/>
  <c r="T248" i="14"/>
  <c r="T249" i="14" s="1"/>
  <c r="T238" i="14"/>
  <c r="T239" i="14" s="1"/>
  <c r="T228" i="14"/>
  <c r="T229" i="14" s="1"/>
  <c r="T218" i="14"/>
  <c r="T219" i="14" s="1"/>
  <c r="T208" i="14"/>
  <c r="T209" i="14" s="1"/>
  <c r="T198" i="14"/>
  <c r="T199" i="14" s="1"/>
  <c r="T188" i="14"/>
  <c r="T189" i="14" s="1"/>
  <c r="T178" i="14"/>
  <c r="T179" i="14" s="1"/>
  <c r="T168" i="14"/>
  <c r="T169" i="14" s="1"/>
  <c r="T158" i="14"/>
  <c r="T159" i="14" s="1"/>
  <c r="T148" i="14"/>
  <c r="T149" i="14" s="1"/>
  <c r="T138" i="14"/>
  <c r="T139" i="14" s="1"/>
  <c r="T128" i="14"/>
  <c r="T129" i="14" s="1"/>
  <c r="U118" i="14"/>
  <c r="U119" i="14" s="1"/>
  <c r="U108" i="14"/>
  <c r="U109" i="14" s="1"/>
  <c r="U98" i="14"/>
  <c r="U99" i="14" s="1"/>
  <c r="T88" i="14"/>
  <c r="T89" i="14" s="1"/>
  <c r="R28" i="14"/>
  <c r="R29" i="14" s="1"/>
  <c r="R78" i="14"/>
  <c r="R79" i="14" s="1"/>
  <c r="S68" i="14"/>
  <c r="S69" i="14" s="1"/>
  <c r="R48" i="14"/>
  <c r="R49" i="14" s="1"/>
  <c r="R38" i="14"/>
  <c r="R39" i="14" s="1"/>
  <c r="R18" i="14"/>
  <c r="R19" i="14" s="1"/>
  <c r="R8" i="14"/>
  <c r="R9" i="14" s="1"/>
  <c r="S58" i="14" l="1"/>
  <c r="S59" i="14" s="1"/>
  <c r="U348" i="14"/>
  <c r="U349" i="14" s="1"/>
  <c r="U338" i="14"/>
  <c r="U339" i="14" s="1"/>
  <c r="U328" i="14"/>
  <c r="U329" i="14" s="1"/>
  <c r="U318" i="14"/>
  <c r="U319" i="14" s="1"/>
  <c r="U308" i="14"/>
  <c r="U309" i="14" s="1"/>
  <c r="U298" i="14"/>
  <c r="U299" i="14" s="1"/>
  <c r="U288" i="14"/>
  <c r="U289" i="14" s="1"/>
  <c r="U278" i="14"/>
  <c r="U279" i="14" s="1"/>
  <c r="U268" i="14"/>
  <c r="U269" i="14" s="1"/>
  <c r="U258" i="14"/>
  <c r="U259" i="14" s="1"/>
  <c r="U248" i="14"/>
  <c r="U249" i="14" s="1"/>
  <c r="U238" i="14"/>
  <c r="U239" i="14" s="1"/>
  <c r="U228" i="14"/>
  <c r="U229" i="14" s="1"/>
  <c r="U218" i="14"/>
  <c r="U219" i="14" s="1"/>
  <c r="U208" i="14"/>
  <c r="U209" i="14" s="1"/>
  <c r="U198" i="14"/>
  <c r="U199" i="14" s="1"/>
  <c r="U188" i="14"/>
  <c r="U189" i="14" s="1"/>
  <c r="U178" i="14"/>
  <c r="U179" i="14" s="1"/>
  <c r="U168" i="14"/>
  <c r="U169" i="14" s="1"/>
  <c r="U158" i="14"/>
  <c r="U159" i="14" s="1"/>
  <c r="U148" i="14"/>
  <c r="U149" i="14" s="1"/>
  <c r="U138" i="14"/>
  <c r="U139" i="14" s="1"/>
  <c r="U128" i="14"/>
  <c r="U129" i="14" s="1"/>
  <c r="V118" i="14"/>
  <c r="V119" i="14" s="1"/>
  <c r="V108" i="14"/>
  <c r="V109" i="14" s="1"/>
  <c r="V98" i="14"/>
  <c r="V99" i="14" s="1"/>
  <c r="U88" i="14"/>
  <c r="U89" i="14" s="1"/>
  <c r="S28" i="14"/>
  <c r="S29" i="14" s="1"/>
  <c r="S78" i="14"/>
  <c r="S79" i="14" s="1"/>
  <c r="T68" i="14"/>
  <c r="T69" i="14" s="1"/>
  <c r="S48" i="14"/>
  <c r="S49" i="14" s="1"/>
  <c r="S38" i="14"/>
  <c r="S39" i="14" s="1"/>
  <c r="S18" i="14"/>
  <c r="S19" i="14" s="1"/>
  <c r="S8" i="14"/>
  <c r="S9" i="14" s="1"/>
  <c r="T58" i="14" l="1"/>
  <c r="T59" i="14" s="1"/>
  <c r="V348" i="14"/>
  <c r="V349" i="14" s="1"/>
  <c r="V338" i="14"/>
  <c r="V339" i="14" s="1"/>
  <c r="V328" i="14"/>
  <c r="V329" i="14" s="1"/>
  <c r="V318" i="14"/>
  <c r="V319" i="14" s="1"/>
  <c r="V308" i="14"/>
  <c r="V309" i="14" s="1"/>
  <c r="V298" i="14"/>
  <c r="V299" i="14" s="1"/>
  <c r="V288" i="14"/>
  <c r="V289" i="14" s="1"/>
  <c r="V278" i="14"/>
  <c r="V279" i="14" s="1"/>
  <c r="V268" i="14"/>
  <c r="V269" i="14" s="1"/>
  <c r="V258" i="14"/>
  <c r="V259" i="14" s="1"/>
  <c r="V248" i="14"/>
  <c r="V249" i="14" s="1"/>
  <c r="V238" i="14"/>
  <c r="V239" i="14" s="1"/>
  <c r="V228" i="14"/>
  <c r="V229" i="14" s="1"/>
  <c r="V218" i="14"/>
  <c r="V219" i="14" s="1"/>
  <c r="V208" i="14"/>
  <c r="V209" i="14" s="1"/>
  <c r="V198" i="14"/>
  <c r="V199" i="14" s="1"/>
  <c r="V188" i="14"/>
  <c r="V189" i="14" s="1"/>
  <c r="V178" i="14"/>
  <c r="V179" i="14" s="1"/>
  <c r="V168" i="14"/>
  <c r="V169" i="14" s="1"/>
  <c r="V158" i="14"/>
  <c r="V159" i="14" s="1"/>
  <c r="V148" i="14"/>
  <c r="V149" i="14" s="1"/>
  <c r="V138" i="14"/>
  <c r="V139" i="14" s="1"/>
  <c r="V128" i="14"/>
  <c r="V129" i="14" s="1"/>
  <c r="V88" i="14"/>
  <c r="V89" i="14" s="1"/>
  <c r="T28" i="14"/>
  <c r="T29" i="14" s="1"/>
  <c r="T78" i="14"/>
  <c r="T79" i="14" s="1"/>
  <c r="U68" i="14"/>
  <c r="U69" i="14" s="1"/>
  <c r="U58" i="14"/>
  <c r="U59" i="14" s="1"/>
  <c r="T48" i="14"/>
  <c r="T49" i="14" s="1"/>
  <c r="T38" i="14"/>
  <c r="T39" i="14" s="1"/>
  <c r="T18" i="14"/>
  <c r="T19" i="14" s="1"/>
  <c r="T8" i="14"/>
  <c r="T9" i="14" s="1"/>
  <c r="U28" i="14" l="1"/>
  <c r="U29" i="14" s="1"/>
  <c r="U78" i="14"/>
  <c r="U79" i="14" s="1"/>
  <c r="V68" i="14"/>
  <c r="V69" i="14" s="1"/>
  <c r="V58" i="14"/>
  <c r="V59" i="14" s="1"/>
  <c r="U48" i="14"/>
  <c r="U49" i="14" s="1"/>
  <c r="U38" i="14"/>
  <c r="U39" i="14" s="1"/>
  <c r="U18" i="14"/>
  <c r="U19" i="14" s="1"/>
  <c r="U8" i="14"/>
  <c r="U9" i="14" s="1"/>
  <c r="V28" i="14" l="1"/>
  <c r="V29" i="14" s="1"/>
  <c r="V78" i="14"/>
  <c r="V79" i="14" s="1"/>
  <c r="V48" i="14"/>
  <c r="V49" i="14" s="1"/>
  <c r="V38" i="14"/>
  <c r="V39" i="14" s="1"/>
  <c r="V18" i="14"/>
  <c r="V19" i="14" s="1"/>
  <c r="V8" i="14"/>
  <c r="V9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Hensing, Angela K.</author>
  </authors>
  <commentList>
    <comment ref="E18" authorId="0" shapeId="0" xr:uid="{30E363D5-0DF8-4F0F-AC43-FD15D06F93DB}">
      <text>
        <r>
          <rPr>
            <b/>
            <sz val="9"/>
            <color indexed="81"/>
            <rFont val="Tahoma"/>
            <family val="2"/>
          </rPr>
          <t>Hensing, Angela K.:</t>
        </r>
        <r>
          <rPr>
            <sz val="9"/>
            <color indexed="81"/>
            <rFont val="Tahoma"/>
            <family val="2"/>
          </rPr>
          <t xml:space="preserve">
N/A</t>
        </r>
      </text>
    </comment>
    <comment ref="E19" authorId="0" shapeId="0" xr:uid="{5B64DEFC-5CE1-436D-B200-5168AC81D3B3}">
      <text>
        <r>
          <rPr>
            <b/>
            <sz val="9"/>
            <color indexed="81"/>
            <rFont val="Tahoma"/>
            <family val="2"/>
          </rPr>
          <t>Hensing, Angela K.:</t>
        </r>
        <r>
          <rPr>
            <sz val="9"/>
            <color indexed="81"/>
            <rFont val="Tahoma"/>
            <family val="2"/>
          </rPr>
          <t xml:space="preserve">
N/A</t>
        </r>
      </text>
    </comment>
  </commentList>
</comments>
</file>

<file path=xl/sharedStrings.xml><?xml version="1.0" encoding="utf-8"?>
<sst xmlns="http://schemas.openxmlformats.org/spreadsheetml/2006/main" count="1367" uniqueCount="77">
  <si>
    <t>Internal Part Number</t>
  </si>
  <si>
    <t>May</t>
  </si>
  <si>
    <t>Jun</t>
  </si>
  <si>
    <t>Jul</t>
  </si>
  <si>
    <t>Aug</t>
  </si>
  <si>
    <t>Sep</t>
  </si>
  <si>
    <t>Oct</t>
  </si>
  <si>
    <t>Nov</t>
  </si>
  <si>
    <t>Demand</t>
  </si>
  <si>
    <t>Balance</t>
  </si>
  <si>
    <t>New Supplier Lead Time (wks)</t>
  </si>
  <si>
    <t>Stockout</t>
  </si>
  <si>
    <r>
      <t>Buffer Stock/New Order</t>
    </r>
    <r>
      <rPr>
        <sz val="10.5"/>
        <color theme="1"/>
        <rFont val="Calibri"/>
        <family val="2"/>
        <scheme val="minor"/>
      </rPr>
      <t>s</t>
    </r>
  </si>
  <si>
    <t>MRP qty</t>
  </si>
  <si>
    <t>MRP element (Demand or supplier name)</t>
  </si>
  <si>
    <t>1234567-1</t>
  </si>
  <si>
    <t>ABC Machining</t>
  </si>
  <si>
    <t>XYZ Machining</t>
  </si>
  <si>
    <t>-Supplier name</t>
  </si>
  <si>
    <t>-Delivery date</t>
  </si>
  <si>
    <t>-Order qty</t>
  </si>
  <si>
    <t>-Lead time</t>
  </si>
  <si>
    <t>-Incumbent unit price</t>
  </si>
  <si>
    <t>-Demand date (Month is sufficient)</t>
  </si>
  <si>
    <t>-Demand qty</t>
  </si>
  <si>
    <t>Unit Price</t>
  </si>
  <si>
    <r>
      <t>1. Obtain open purchase order report for next 12-24 months capturing all transfer P/Ns fro</t>
    </r>
    <r>
      <rPr>
        <sz val="10.5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 all suppliers (incumbent and </t>
    </r>
    <r>
      <rPr>
        <sz val="10.5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ew) for the receiving Triumph site, containing the following pieces of data:</t>
    </r>
  </si>
  <si>
    <t>2. Obtain demand report for next 12-24 months for all transfer P/Ns</t>
  </si>
  <si>
    <t>Requirement date</t>
  </si>
  <si>
    <t>Sum of MRP qty</t>
  </si>
  <si>
    <t>Estimated inventory value</t>
  </si>
  <si>
    <t>New Balance</t>
  </si>
  <si>
    <t>-On-hand inventory</t>
  </si>
  <si>
    <t>On-hand inventory</t>
  </si>
  <si>
    <t>Part Number</t>
  </si>
  <si>
    <t>Row Labels</t>
  </si>
  <si>
    <t>Column Labels</t>
  </si>
  <si>
    <r>
      <t>3. Plac</t>
    </r>
    <r>
      <rPr>
        <sz val="10.5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the data into </t>
    </r>
    <r>
      <rPr>
        <sz val="10.5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ne Ex</t>
    </r>
    <r>
      <rPr>
        <sz val="10.5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el table in the following format on tab entitled "Raw Data"</t>
    </r>
  </si>
  <si>
    <r>
      <t>Colum</t>
    </r>
    <r>
      <rPr>
        <b/>
        <sz val="10.5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Labels</t>
    </r>
  </si>
  <si>
    <t>Part Number: XXXXXX</t>
  </si>
  <si>
    <t xml:space="preserve">     </t>
  </si>
  <si>
    <t xml:space="preserve">     *Placing buffer stock orders or update existing order qtys with incumbent supplier</t>
  </si>
  <si>
    <r>
      <t xml:space="preserve">     *Placing </t>
    </r>
    <r>
      <rPr>
        <sz val="10.5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ew order</t>
    </r>
    <r>
      <rPr>
        <sz val="10.5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or update existing order qtys with ne</t>
    </r>
    <r>
      <rPr>
        <sz val="10.5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 xml:space="preserve"> source</t>
    </r>
  </si>
  <si>
    <r>
      <t xml:space="preserve">     *Please only input to the blank/white cells; the grey cells </t>
    </r>
    <r>
      <rPr>
        <sz val="10.5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re typically formulas and should not be edited</t>
    </r>
  </si>
  <si>
    <r>
      <t>Ov</t>
    </r>
    <r>
      <rPr>
        <b/>
        <u/>
        <sz val="10.5"/>
        <color theme="1"/>
        <rFont val="Calibri"/>
        <family val="2"/>
        <scheme val="minor"/>
      </rPr>
      <t>e</t>
    </r>
    <r>
      <rPr>
        <b/>
        <u/>
        <sz val="11"/>
        <color theme="1"/>
        <rFont val="Calibri"/>
        <family val="2"/>
        <scheme val="minor"/>
      </rPr>
      <t>rlap/Buffer Stock Plan Instr</t>
    </r>
    <r>
      <rPr>
        <b/>
        <u/>
        <sz val="10.5"/>
        <color theme="1"/>
        <rFont val="Calibri"/>
        <family val="2"/>
        <scheme val="minor"/>
      </rPr>
      <t>u</t>
    </r>
    <r>
      <rPr>
        <b/>
        <u/>
        <sz val="11"/>
        <color theme="1"/>
        <rFont val="Calibri"/>
        <family val="2"/>
        <scheme val="minor"/>
      </rPr>
      <t>cti</t>
    </r>
    <r>
      <rPr>
        <b/>
        <u/>
        <sz val="10.5"/>
        <color theme="1"/>
        <rFont val="Calibri"/>
        <family val="2"/>
        <scheme val="minor"/>
      </rPr>
      <t>o</t>
    </r>
    <r>
      <rPr>
        <b/>
        <u/>
        <sz val="11"/>
        <color theme="1"/>
        <rFont val="Calibri"/>
        <family val="2"/>
        <scheme val="minor"/>
      </rPr>
      <t>ns</t>
    </r>
  </si>
  <si>
    <r>
      <t>9. Manually input potential incumbent buffer/overlap stock and new source orders, assessing the "New Balance" line to adjust as necessary.  O</t>
    </r>
    <r>
      <rPr>
        <sz val="10.5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ce order qtys </t>
    </r>
    <r>
      <rPr>
        <sz val="10.5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re finalized adjust the font color coding manually per the legend at the top of the buffer stock plan tab and according to the example, to den</t>
    </r>
    <r>
      <rPr>
        <sz val="10.5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te the </t>
    </r>
    <r>
      <rPr>
        <sz val="11"/>
        <color theme="9" tint="-0.249977111117893"/>
        <rFont val="Calibri"/>
        <family val="2"/>
        <scheme val="minor"/>
      </rPr>
      <t>FAI d</t>
    </r>
    <r>
      <rPr>
        <sz val="10.5"/>
        <color theme="9" tint="-0.249977111117893"/>
        <rFont val="Calibri"/>
        <family val="2"/>
        <scheme val="minor"/>
      </rPr>
      <t>e</t>
    </r>
    <r>
      <rPr>
        <sz val="11"/>
        <color theme="9" tint="-0.249977111117893"/>
        <rFont val="Calibri"/>
        <family val="2"/>
        <scheme val="minor"/>
      </rPr>
      <t>live</t>
    </r>
    <r>
      <rPr>
        <sz val="10.5"/>
        <color theme="9" tint="-0.249977111117893"/>
        <rFont val="Calibri"/>
        <family val="2"/>
        <scheme val="minor"/>
      </rPr>
      <t>r</t>
    </r>
    <r>
      <rPr>
        <sz val="11"/>
        <color theme="9" tint="-0.249977111117893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theme="8" tint="-0.249977111117893"/>
        <rFont val="Calibri"/>
        <family val="2"/>
        <scheme val="minor"/>
      </rPr>
      <t>incumbent supplier order</t>
    </r>
    <r>
      <rPr>
        <sz val="10.5"/>
        <color theme="8" tint="-0.249977111117893"/>
        <rFont val="Calibri"/>
        <family val="2"/>
        <scheme val="minor"/>
      </rPr>
      <t>s n</t>
    </r>
    <r>
      <rPr>
        <sz val="11"/>
        <color theme="8" tint="-0.249977111117893"/>
        <rFont val="Calibri"/>
        <family val="2"/>
        <scheme val="minor"/>
      </rPr>
      <t>eed</t>
    </r>
    <r>
      <rPr>
        <sz val="10.5"/>
        <color theme="8" tint="-0.249977111117893"/>
        <rFont val="Calibri"/>
        <family val="2"/>
        <scheme val="minor"/>
      </rPr>
      <t>e</t>
    </r>
    <r>
      <rPr>
        <sz val="11"/>
        <color theme="8" tint="-0.249977111117893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, &amp; </t>
    </r>
    <r>
      <rPr>
        <sz val="11"/>
        <color rgb="FF990099"/>
        <rFont val="Calibri"/>
        <family val="2"/>
        <scheme val="minor"/>
      </rPr>
      <t>fut</t>
    </r>
    <r>
      <rPr>
        <sz val="10.5"/>
        <color rgb="FF990099"/>
        <rFont val="Calibri"/>
        <family val="2"/>
        <scheme val="minor"/>
      </rPr>
      <t>u</t>
    </r>
    <r>
      <rPr>
        <sz val="11"/>
        <color rgb="FF990099"/>
        <rFont val="Calibri"/>
        <family val="2"/>
        <scheme val="minor"/>
      </rPr>
      <t>re supplier order</t>
    </r>
    <r>
      <rPr>
        <sz val="10.5"/>
        <color rgb="FF990099"/>
        <rFont val="Calibri"/>
        <family val="2"/>
        <scheme val="minor"/>
      </rPr>
      <t>s n</t>
    </r>
    <r>
      <rPr>
        <sz val="11"/>
        <color rgb="FF990099"/>
        <rFont val="Calibri"/>
        <family val="2"/>
        <scheme val="minor"/>
      </rPr>
      <t>eed</t>
    </r>
    <r>
      <rPr>
        <sz val="10.5"/>
        <color rgb="FF990099"/>
        <rFont val="Calibri"/>
        <family val="2"/>
        <scheme val="minor"/>
      </rPr>
      <t>e</t>
    </r>
    <r>
      <rPr>
        <sz val="11"/>
        <color rgb="FF990099"/>
        <rFont val="Calibri"/>
        <family val="2"/>
        <scheme val="minor"/>
      </rPr>
      <t>d</t>
    </r>
  </si>
  <si>
    <r>
      <t>10. Review co</t>
    </r>
    <r>
      <rPr>
        <sz val="10.5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pleted buffer stock plan with Site Pur</t>
    </r>
    <r>
      <rPr>
        <sz val="10.5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hasing Manager &amp; (if required) Progra</t>
    </r>
    <r>
      <rPr>
        <sz val="10.5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 Manager(s) &amp; if agreed to, execute by:</t>
    </r>
  </si>
  <si>
    <t>On-hand qty</t>
  </si>
  <si>
    <t>On-hand qty:</t>
  </si>
  <si>
    <t>Average unit cost:</t>
  </si>
  <si>
    <t>FAI delivery</t>
  </si>
  <si>
    <t xml:space="preserve">Place order or update qty w/ new supplier </t>
  </si>
  <si>
    <t>Place order or update qty w/ incumbent</t>
  </si>
  <si>
    <r>
      <t>4. Cr</t>
    </r>
    <r>
      <rPr>
        <sz val="10.5"/>
        <color theme="1"/>
        <rFont val="Calibri"/>
        <family val="2"/>
        <scheme val="minor"/>
      </rPr>
      <t>ea</t>
    </r>
    <r>
      <rPr>
        <sz val="11"/>
        <color theme="1"/>
        <rFont val="Calibri"/>
        <family val="2"/>
        <scheme val="minor"/>
      </rPr>
      <t>te a pivot table in the following format (IMPORTANT: ensure demand is the first item listed in the pivot):</t>
    </r>
  </si>
  <si>
    <r>
      <t>5. Input average unit price into cells noted on Buffer Stock Plan tab
(average between incumbent and fut</t>
    </r>
    <r>
      <rPr>
        <sz val="10.5"/>
        <color theme="1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>re source)</t>
    </r>
  </si>
  <si>
    <t>Incumbent Lead Time (wks)</t>
  </si>
  <si>
    <t>Incumbent Supplier Price</t>
  </si>
  <si>
    <t>New Supplier Price</t>
  </si>
  <si>
    <r>
      <t xml:space="preserve">6. Copy and paste the </t>
    </r>
    <r>
      <rPr>
        <sz val="10.5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onth </t>
    </r>
    <r>
      <rPr>
        <sz val="10.5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ow fro</t>
    </r>
    <r>
      <rPr>
        <sz val="10.5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 th</t>
    </r>
    <r>
      <rPr>
        <sz val="10.5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pivot into the first row of each part's buffer stock plan (depending on how ma</t>
    </r>
    <r>
      <rPr>
        <sz val="10.5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y mo</t>
    </r>
    <r>
      <rPr>
        <sz val="10.5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ths n</t>
    </r>
    <r>
      <rPr>
        <sz val="10.5"/>
        <color theme="1"/>
        <rFont val="Calibri"/>
        <family val="2"/>
        <scheme val="minor"/>
      </rPr>
      <t>ee</t>
    </r>
    <r>
      <rPr>
        <sz val="11"/>
        <color theme="1"/>
        <rFont val="Calibri"/>
        <family val="2"/>
        <scheme val="minor"/>
      </rPr>
      <t xml:space="preserve">d to be displayed for the overlap period, you </t>
    </r>
    <r>
      <rPr>
        <sz val="10.5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an</t>
    </r>
    <r>
      <rPr>
        <sz val="10.5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drag the last colum</t>
    </r>
    <r>
      <rPr>
        <sz val="10.5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over to paste the formulas, OR delete columns). Then, copy and paste the demand, incumbent supplier delive</t>
    </r>
    <r>
      <rPr>
        <sz val="10.5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ies, and new supplier delive</t>
    </r>
    <r>
      <rPr>
        <sz val="10.5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ies into first three rows of Buffer Stock Plan tab for further formatting and calculations</t>
    </r>
  </si>
  <si>
    <r>
      <t xml:space="preserve">7. Repeat on different tabs for different </t>
    </r>
    <r>
      <rPr>
        <sz val="10.5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ustomers/progra</t>
    </r>
    <r>
      <rPr>
        <sz val="10.5"/>
        <color theme="1"/>
        <rFont val="Calibri"/>
        <family val="2"/>
        <scheme val="minor"/>
      </rPr>
      <t>ms</t>
    </r>
    <r>
      <rPr>
        <sz val="11"/>
        <color theme="1"/>
        <rFont val="Calibri"/>
        <family val="2"/>
        <scheme val="minor"/>
      </rPr>
      <t xml:space="preserve"> as n</t>
    </r>
    <r>
      <rPr>
        <sz val="10.5"/>
        <color theme="1"/>
        <rFont val="Calibri"/>
        <family val="2"/>
        <scheme val="minor"/>
      </rPr>
      <t>ee</t>
    </r>
    <r>
      <rPr>
        <sz val="11"/>
        <color theme="1"/>
        <rFont val="Calibri"/>
        <family val="2"/>
        <scheme val="minor"/>
      </rPr>
      <t>ded and delete any extra plans on the tab</t>
    </r>
  </si>
  <si>
    <r>
      <t>8. Insert incumbent and ne</t>
    </r>
    <r>
      <rPr>
        <sz val="10.5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 xml:space="preserve"> supplier lead time and price information into the "Part Details" tab for reference on the overlap plan</t>
    </r>
  </si>
  <si>
    <t>Average Price</t>
  </si>
  <si>
    <r>
      <t>Customer/ Progra</t>
    </r>
    <r>
      <rPr>
        <b/>
        <sz val="10.5"/>
        <color theme="1"/>
        <rFont val="Calibri"/>
        <family val="2"/>
        <scheme val="minor"/>
      </rPr>
      <t>m</t>
    </r>
  </si>
  <si>
    <t>-New source unit price</t>
  </si>
  <si>
    <t>Apr</t>
  </si>
  <si>
    <t>Dec</t>
  </si>
  <si>
    <t>Jan</t>
  </si>
  <si>
    <t>Feb</t>
  </si>
  <si>
    <t>Mar</t>
  </si>
  <si>
    <r>
      <t>Buffer Stock/New Order</t>
    </r>
    <r>
      <rPr>
        <sz val="10.5"/>
        <color rgb="FF000000"/>
        <rFont val="Calibri"/>
        <family val="2"/>
      </rPr>
      <t>s</t>
    </r>
  </si>
  <si>
    <t>Safty Stk</t>
  </si>
  <si>
    <t xml:space="preserve">Safety Stock </t>
  </si>
  <si>
    <t>11. Consideration must be taken if perceived delay from customer approval/notification will affect FAI delivery</t>
  </si>
  <si>
    <t xml:space="preserve">Part Number: </t>
  </si>
  <si>
    <t xml:space="preserve">As of </t>
  </si>
  <si>
    <t>Part Number:</t>
  </si>
  <si>
    <t xml:space="preserve">Current On-hand qty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</si>
</sst>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.5"/>
      <color theme="1"/>
      <name val="Calibri"/>
      <family val="2"/>
      <scheme val="minor"/>
    </font>
    <font>
      <sz val="10"/>
      <name val="Arial"/>
      <family val="2"/>
    </font>
    <font>
      <b/>
      <sz val="10.5"/>
      <color theme="1"/>
      <name val="Calibri"/>
      <family val="2"/>
      <scheme val="minor"/>
    </font>
    <font>
      <sz val="11"/>
      <color rgb="FF990099"/>
      <name val="Calibri"/>
      <family val="2"/>
      <scheme val="minor"/>
    </font>
    <font>
      <sz val="10.5"/>
      <color rgb="FF990099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66"/>
      <name val="Calibri"/>
      <family val="2"/>
      <scheme val="minor"/>
    </font>
    <font>
      <b/>
      <sz val="11"/>
      <color rgb="FF990099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0.5"/>
      <color theme="9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0.5"/>
      <color theme="8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color rgb="FFFF0066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rgb="FF990099"/>
      <name val="Calibri"/>
      <family val="2"/>
      <scheme val="minor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FF0066"/>
      <name val="Calibri"/>
      <family val="2"/>
    </font>
    <font>
      <sz val="10"/>
      <color rgb="FF0070C0"/>
      <name val="Calibri"/>
      <family val="2"/>
    </font>
    <font>
      <sz val="10"/>
      <color rgb="FF990099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rgb="FF00B050"/>
      <name val="Calibri"/>
      <family val="2"/>
    </font>
    <font>
      <sz val="10.5"/>
      <color rgb="FF000000"/>
      <name val="Calibri"/>
      <family val="2"/>
    </font>
    <font>
      <sz val="11"/>
      <color rgb="FFFF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BDBDB"/>
        <bgColor rgb="FF000000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/>
  </cellStyleXfs>
  <cellXfs count="97">
    <xf numFmtId="0" fontId="0" fillId="0" borderId="0" xfId="0"/>
    <xf numFmtId="0" fontId="0" fillId="0" borderId="15" xfId="0" applyBorder="1"/>
    <xf numFmtId="0" fontId="16" fillId="0" borderId="15" xfId="0" applyFont="1" applyBorder="1" applyAlignment="1">
      <alignment horizontal="center" vertical="center" wrapText="1"/>
    </xf>
    <xf numFmtId="14" fontId="0" fillId="0" borderId="15" xfId="0" applyNumberFormat="1" applyBorder="1"/>
    <xf numFmtId="0" fontId="0" fillId="0" borderId="0" xfId="0" quotePrefix="1"/>
    <xf numFmtId="0" fontId="16" fillId="34" borderId="0" xfId="0" applyFont="1" applyFill="1"/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Alignment="1">
      <alignment horizontal="left" indent="1"/>
    </xf>
    <xf numFmtId="0" fontId="0" fillId="0" borderId="15" xfId="0" applyBorder="1" applyAlignment="1">
      <alignment horizontal="center" vertical="center" wrapText="1"/>
    </xf>
    <xf numFmtId="0" fontId="0" fillId="35" borderId="10" xfId="0" applyFill="1" applyBorder="1"/>
    <xf numFmtId="0" fontId="16" fillId="0" borderId="0" xfId="0" applyFont="1"/>
    <xf numFmtId="0" fontId="0" fillId="0" borderId="11" xfId="0" applyBorder="1"/>
    <xf numFmtId="0" fontId="0" fillId="35" borderId="11" xfId="0" applyFill="1" applyBorder="1"/>
    <xf numFmtId="0" fontId="0" fillId="35" borderId="13" xfId="0" applyFill="1" applyBorder="1"/>
    <xf numFmtId="0" fontId="0" fillId="0" borderId="0" xfId="0" applyAlignment="1">
      <alignment horizontal="left" indent="2"/>
    </xf>
    <xf numFmtId="0" fontId="0" fillId="36" borderId="0" xfId="0" applyFill="1"/>
    <xf numFmtId="44" fontId="0" fillId="36" borderId="10" xfId="0" applyNumberFormat="1" applyFill="1" applyBorder="1"/>
    <xf numFmtId="44" fontId="0" fillId="36" borderId="14" xfId="0" applyNumberFormat="1" applyFill="1" applyBorder="1"/>
    <xf numFmtId="0" fontId="16" fillId="0" borderId="16" xfId="0" applyFont="1" applyBorder="1" applyAlignment="1">
      <alignment horizontal="left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2" xfId="0" applyFont="1" applyBorder="1"/>
    <xf numFmtId="0" fontId="25" fillId="0" borderId="0" xfId="0" applyFont="1"/>
    <xf numFmtId="0" fontId="16" fillId="35" borderId="0" xfId="0" applyFont="1" applyFill="1"/>
    <xf numFmtId="0" fontId="26" fillId="35" borderId="0" xfId="0" applyFont="1" applyFill="1"/>
    <xf numFmtId="0" fontId="27" fillId="0" borderId="0" xfId="0" applyFont="1"/>
    <xf numFmtId="0" fontId="28" fillId="0" borderId="0" xfId="0" applyFont="1"/>
    <xf numFmtId="0" fontId="16" fillId="36" borderId="0" xfId="0" applyFont="1" applyFill="1"/>
    <xf numFmtId="0" fontId="16" fillId="36" borderId="12" xfId="0" applyFont="1" applyFill="1" applyBorder="1"/>
    <xf numFmtId="0" fontId="27" fillId="0" borderId="12" xfId="0" applyFont="1" applyBorder="1"/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34" fillId="0" borderId="0" xfId="0" applyFont="1"/>
    <xf numFmtId="0" fontId="26" fillId="35" borderId="12" xfId="0" applyFont="1" applyFill="1" applyBorder="1"/>
    <xf numFmtId="164" fontId="0" fillId="0" borderId="0" xfId="0" applyNumberFormat="1"/>
    <xf numFmtId="164" fontId="0" fillId="0" borderId="15" xfId="0" applyNumberFormat="1" applyBorder="1"/>
    <xf numFmtId="0" fontId="16" fillId="33" borderId="0" xfId="0" applyFont="1" applyFill="1" applyAlignment="1">
      <alignment wrapText="1"/>
    </xf>
    <xf numFmtId="0" fontId="29" fillId="35" borderId="19" xfId="0" applyFont="1" applyFill="1" applyBorder="1" applyAlignment="1">
      <alignment horizontal="right" vertical="center"/>
    </xf>
    <xf numFmtId="0" fontId="29" fillId="0" borderId="20" xfId="0" applyFont="1" applyBorder="1" applyAlignment="1">
      <alignment horizontal="center" vertical="center"/>
    </xf>
    <xf numFmtId="0" fontId="29" fillId="35" borderId="20" xfId="0" applyFont="1" applyFill="1" applyBorder="1" applyAlignment="1">
      <alignment horizontal="right" vertical="center" wrapText="1"/>
    </xf>
    <xf numFmtId="164" fontId="29" fillId="0" borderId="20" xfId="0" applyNumberFormat="1" applyFont="1" applyBorder="1" applyAlignment="1">
      <alignment horizontal="center" vertical="center"/>
    </xf>
    <xf numFmtId="0" fontId="36" fillId="36" borderId="20" xfId="0" applyFont="1" applyFill="1" applyBorder="1" applyAlignment="1">
      <alignment horizontal="center" vertical="center" wrapText="1"/>
    </xf>
    <xf numFmtId="0" fontId="37" fillId="36" borderId="20" xfId="0" applyFont="1" applyFill="1" applyBorder="1" applyAlignment="1">
      <alignment horizontal="center" vertical="center" wrapText="1"/>
    </xf>
    <xf numFmtId="0" fontId="38" fillId="36" borderId="21" xfId="0" applyFont="1" applyFill="1" applyBorder="1" applyAlignment="1">
      <alignment horizontal="center" vertical="center" wrapText="1"/>
    </xf>
    <xf numFmtId="0" fontId="39" fillId="36" borderId="22" xfId="0" applyFont="1" applyFill="1" applyBorder="1" applyAlignment="1">
      <alignment horizontal="center" vertical="center" wrapText="1"/>
    </xf>
    <xf numFmtId="164" fontId="16" fillId="33" borderId="0" xfId="0" applyNumberFormat="1" applyFont="1" applyFill="1" applyAlignment="1">
      <alignment wrapText="1"/>
    </xf>
    <xf numFmtId="0" fontId="40" fillId="37" borderId="19" xfId="0" applyFont="1" applyFill="1" applyBorder="1" applyAlignment="1">
      <alignment horizontal="right" vertical="center"/>
    </xf>
    <xf numFmtId="0" fontId="40" fillId="37" borderId="20" xfId="0" applyFont="1" applyFill="1" applyBorder="1" applyAlignment="1">
      <alignment horizontal="right" vertical="center" wrapText="1"/>
    </xf>
    <xf numFmtId="164" fontId="40" fillId="0" borderId="20" xfId="0" applyNumberFormat="1" applyFont="1" applyBorder="1" applyAlignment="1">
      <alignment horizontal="center" vertical="center"/>
    </xf>
    <xf numFmtId="0" fontId="41" fillId="38" borderId="20" xfId="0" applyFont="1" applyFill="1" applyBorder="1" applyAlignment="1">
      <alignment horizontal="center" vertical="center" wrapText="1"/>
    </xf>
    <xf numFmtId="0" fontId="42" fillId="38" borderId="20" xfId="0" applyFont="1" applyFill="1" applyBorder="1" applyAlignment="1">
      <alignment horizontal="center" vertical="center" wrapText="1"/>
    </xf>
    <xf numFmtId="0" fontId="43" fillId="38" borderId="21" xfId="0" applyFont="1" applyFill="1" applyBorder="1" applyAlignment="1">
      <alignment horizontal="center" vertical="center" wrapText="1"/>
    </xf>
    <xf numFmtId="0" fontId="44" fillId="38" borderId="22" xfId="0" applyFont="1" applyFill="1" applyBorder="1" applyAlignment="1">
      <alignment horizontal="center" vertical="center" wrapText="1"/>
    </xf>
    <xf numFmtId="0" fontId="46" fillId="0" borderId="16" xfId="0" applyFont="1" applyBorder="1" applyAlignment="1">
      <alignment horizontal="left"/>
    </xf>
    <xf numFmtId="0" fontId="46" fillId="0" borderId="17" xfId="0" applyFont="1" applyBorder="1" applyAlignment="1">
      <alignment horizontal="center"/>
    </xf>
    <xf numFmtId="0" fontId="45" fillId="0" borderId="11" xfId="0" applyFont="1" applyBorder="1"/>
    <xf numFmtId="0" fontId="47" fillId="0" borderId="0" xfId="0" applyFont="1"/>
    <xf numFmtId="0" fontId="47" fillId="0" borderId="23" xfId="0" applyFont="1" applyBorder="1"/>
    <xf numFmtId="0" fontId="47" fillId="0" borderId="24" xfId="0" applyFont="1" applyBorder="1"/>
    <xf numFmtId="0" fontId="47" fillId="0" borderId="12" xfId="0" applyFont="1" applyBorder="1"/>
    <xf numFmtId="0" fontId="48" fillId="0" borderId="0" xfId="0" applyFont="1"/>
    <xf numFmtId="0" fontId="45" fillId="37" borderId="11" xfId="0" applyFont="1" applyFill="1" applyBorder="1"/>
    <xf numFmtId="0" fontId="47" fillId="37" borderId="0" xfId="0" applyFont="1" applyFill="1"/>
    <xf numFmtId="0" fontId="47" fillId="37" borderId="12" xfId="0" applyFont="1" applyFill="1" applyBorder="1"/>
    <xf numFmtId="0" fontId="47" fillId="38" borderId="0" xfId="0" applyFont="1" applyFill="1"/>
    <xf numFmtId="0" fontId="47" fillId="38" borderId="12" xfId="0" applyFont="1" applyFill="1" applyBorder="1"/>
    <xf numFmtId="0" fontId="45" fillId="37" borderId="13" xfId="0" applyFont="1" applyFill="1" applyBorder="1"/>
    <xf numFmtId="0" fontId="45" fillId="37" borderId="10" xfId="0" applyFont="1" applyFill="1" applyBorder="1"/>
    <xf numFmtId="44" fontId="45" fillId="38" borderId="10" xfId="0" applyNumberFormat="1" applyFont="1" applyFill="1" applyBorder="1"/>
    <xf numFmtId="0" fontId="45" fillId="0" borderId="10" xfId="0" applyFont="1" applyBorder="1" applyAlignment="1">
      <alignment horizontal="center" vertical="center"/>
    </xf>
    <xf numFmtId="0" fontId="16" fillId="33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1" fontId="16" fillId="33" borderId="0" xfId="0" applyNumberFormat="1" applyFont="1" applyFill="1" applyAlignment="1">
      <alignment wrapText="1"/>
    </xf>
    <xf numFmtId="1" fontId="0" fillId="0" borderId="0" xfId="0" applyNumberFormat="1"/>
    <xf numFmtId="1" fontId="16" fillId="33" borderId="0" xfId="0" applyNumberFormat="1" applyFont="1" applyFill="1" applyAlignment="1">
      <alignment horizontal="center" wrapText="1"/>
    </xf>
    <xf numFmtId="0" fontId="50" fillId="37" borderId="11" xfId="0" applyFont="1" applyFill="1" applyBorder="1"/>
    <xf numFmtId="3" fontId="40" fillId="0" borderId="20" xfId="0" applyNumberFormat="1" applyFont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52" fillId="0" borderId="15" xfId="0" applyFont="1" applyBorder="1" applyAlignment="1">
      <alignment vertical="center"/>
    </xf>
    <xf numFmtId="0" fontId="52" fillId="0" borderId="15" xfId="0" applyFont="1" applyBorder="1"/>
    <xf numFmtId="0" fontId="52" fillId="0" borderId="15" xfId="0" applyFont="1" applyBorder="1" applyAlignment="1">
      <alignment horizontal="left" vertical="center"/>
    </xf>
    <xf numFmtId="0" fontId="52" fillId="0" borderId="25" xfId="0" applyFont="1" applyBorder="1" applyAlignment="1">
      <alignment vertical="center"/>
    </xf>
    <xf numFmtId="0" fontId="52" fillId="0" borderId="15" xfId="0" applyFont="1" applyBorder="1" applyAlignment="1">
      <alignment horizontal="center" vertical="center"/>
    </xf>
    <xf numFmtId="0" fontId="52" fillId="0" borderId="15" xfId="0" applyFont="1" applyBorder="1" applyAlignment="1">
      <alignment horizontal="center"/>
    </xf>
    <xf numFmtId="1" fontId="0" fillId="0" borderId="15" xfId="0" applyNumberFormat="1" applyBorder="1"/>
    <xf numFmtId="0" fontId="46" fillId="0" borderId="16" xfId="0" applyFont="1" applyFill="1" applyBorder="1" applyAlignment="1">
      <alignment horizontal="left"/>
    </xf>
    <xf numFmtId="0" fontId="47" fillId="0" borderId="0" xfId="0" applyFont="1" applyFill="1"/>
    <xf numFmtId="0" fontId="47" fillId="0" borderId="23" xfId="0" applyFont="1" applyFill="1" applyBorder="1"/>
    <xf numFmtId="0" fontId="48" fillId="0" borderId="0" xfId="0" applyFont="1" applyFill="1"/>
    <xf numFmtId="0" fontId="47" fillId="0" borderId="24" xfId="0" applyFont="1" applyFill="1" applyBorder="1"/>
    <xf numFmtId="0" fontId="47" fillId="0" borderId="12" xfId="0" applyFont="1" applyFill="1" applyBorder="1"/>
    <xf numFmtId="0" fontId="0" fillId="0" borderId="0" xfId="0" applyAlignment="1">
      <alignment horizontal="left" wrapText="1"/>
    </xf>
    <xf numFmtId="0" fontId="34" fillId="0" borderId="0" xfId="0" applyFont="1" applyAlignment="1">
      <alignment horizontal="center"/>
    </xf>
    <xf numFmtId="0" fontId="45" fillId="0" borderId="13" xfId="0" applyFont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34AE28F6-789E-48D7-B928-A335E729DAF5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24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FF9999"/>
        </patternFill>
      </fill>
    </dxf>
    <dxf>
      <border>
        <bottom style="thin">
          <color auto="1"/>
        </bottom>
        <vertical/>
        <horizontal/>
      </border>
    </dxf>
    <dxf>
      <font>
        <color rgb="FFFF0066"/>
      </font>
      <fill>
        <patternFill patternType="solid">
          <bgColor rgb="FFD9D9D9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FF9999"/>
        </patternFill>
      </fill>
    </dxf>
    <dxf>
      <border>
        <bottom style="thin">
          <color auto="1"/>
        </bottom>
        <vertical/>
        <horizontal/>
      </border>
    </dxf>
    <dxf>
      <font>
        <color rgb="FFFF0066"/>
      </font>
      <fill>
        <patternFill patternType="solid">
          <bgColor rgb="FFD9D9D9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FF9999"/>
        </patternFill>
      </fill>
    </dxf>
    <dxf>
      <border>
        <bottom style="thin">
          <color auto="1"/>
        </bottom>
        <vertical/>
        <horizontal/>
      </border>
    </dxf>
    <dxf>
      <font>
        <color rgb="FFFF0066"/>
      </font>
      <fill>
        <patternFill patternType="solid">
          <bgColor rgb="FFD9D9D9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FF9999"/>
        </patternFill>
      </fill>
    </dxf>
    <dxf>
      <border>
        <bottom style="thin">
          <color auto="1"/>
        </bottom>
        <vertical/>
        <horizontal/>
      </border>
    </dxf>
    <dxf>
      <font>
        <color rgb="FFFF0066"/>
      </font>
      <fill>
        <patternFill patternType="solid">
          <bgColor rgb="FFD9D9D9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FF9999"/>
        </patternFill>
      </fill>
    </dxf>
    <dxf>
      <border>
        <bottom style="thin">
          <color auto="1"/>
        </bottom>
        <vertical/>
        <horizontal/>
      </border>
    </dxf>
    <dxf>
      <font>
        <color rgb="FFFF0066"/>
      </font>
      <fill>
        <patternFill patternType="solid">
          <bgColor rgb="FFD9D9D9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FF9999"/>
        </patternFill>
      </fill>
    </dxf>
    <dxf>
      <border>
        <bottom style="thin">
          <color auto="1"/>
        </bottom>
        <vertical/>
        <horizontal/>
      </border>
    </dxf>
    <dxf>
      <font>
        <color rgb="FFFF0066"/>
      </font>
      <fill>
        <patternFill patternType="solid">
          <bgColor rgb="FFD9D9D9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FF9999"/>
        </patternFill>
      </fill>
    </dxf>
    <dxf>
      <border>
        <bottom style="thin">
          <color auto="1"/>
        </bottom>
        <vertical/>
        <horizontal/>
      </border>
    </dxf>
    <dxf>
      <font>
        <color rgb="FFFF0066"/>
      </font>
      <fill>
        <patternFill patternType="solid">
          <bgColor rgb="FFD9D9D9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FF9999"/>
        </patternFill>
      </fill>
    </dxf>
    <dxf>
      <border>
        <bottom style="thin">
          <color auto="1"/>
        </bottom>
        <vertical/>
        <horizontal/>
      </border>
    </dxf>
    <dxf>
      <font>
        <color rgb="FFFF0066"/>
      </font>
      <fill>
        <patternFill patternType="solid">
          <bgColor rgb="FFD9D9D9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FF9999"/>
        </patternFill>
      </fill>
    </dxf>
    <dxf>
      <border>
        <bottom style="thin">
          <color auto="1"/>
        </bottom>
        <vertical/>
        <horizontal/>
      </border>
    </dxf>
    <dxf>
      <font>
        <color rgb="FFFF0066"/>
      </font>
      <fill>
        <patternFill patternType="solid">
          <bgColor rgb="FFD9D9D9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FF9999"/>
        </patternFill>
      </fill>
    </dxf>
    <dxf>
      <border>
        <bottom style="thin">
          <color auto="1"/>
        </bottom>
        <vertical/>
        <horizontal/>
      </border>
    </dxf>
    <dxf>
      <font>
        <color rgb="FFFF0066"/>
      </font>
      <fill>
        <patternFill patternType="solid">
          <bgColor rgb="FFD9D9D9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FF9999"/>
        </patternFill>
      </fill>
    </dxf>
    <dxf>
      <border>
        <bottom style="thin">
          <color auto="1"/>
        </bottom>
        <vertical/>
        <horizontal/>
      </border>
    </dxf>
    <dxf>
      <font>
        <color rgb="FFFF0066"/>
      </font>
      <fill>
        <patternFill patternType="solid">
          <bgColor rgb="FFD9D9D9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FF9999"/>
        </patternFill>
      </fill>
    </dxf>
    <dxf>
      <border>
        <bottom style="thin">
          <color auto="1"/>
        </bottom>
        <vertical/>
        <horizontal/>
      </border>
    </dxf>
    <dxf>
      <font>
        <color rgb="FFFF0066"/>
      </font>
      <fill>
        <patternFill patternType="solid">
          <bgColor rgb="FFD9D9D9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FF9999"/>
        </patternFill>
      </fill>
    </dxf>
    <dxf>
      <border>
        <bottom style="thin">
          <color auto="1"/>
        </bottom>
        <vertical/>
        <horizontal/>
      </border>
    </dxf>
    <dxf>
      <font>
        <color rgb="FFFF0066"/>
      </font>
      <fill>
        <patternFill patternType="solid">
          <bgColor rgb="FFD9D9D9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FF9999"/>
        </patternFill>
      </fill>
    </dxf>
    <dxf>
      <border>
        <bottom style="thin">
          <color auto="1"/>
        </bottom>
        <vertical/>
        <horizontal/>
      </border>
    </dxf>
    <dxf>
      <font>
        <color rgb="FFFF0066"/>
      </font>
      <fill>
        <patternFill patternType="solid">
          <bgColor rgb="FFD9D9D9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FF9999"/>
        </patternFill>
      </fill>
    </dxf>
    <dxf>
      <border>
        <bottom style="thin">
          <color auto="1"/>
        </bottom>
        <vertical/>
        <horizontal/>
      </border>
    </dxf>
    <dxf>
      <font>
        <color rgb="FFFF0066"/>
      </font>
      <fill>
        <patternFill patternType="solid">
          <bgColor rgb="FFD9D9D9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FF9999"/>
        </patternFill>
      </fill>
    </dxf>
    <dxf>
      <border>
        <bottom style="thin">
          <color auto="1"/>
        </bottom>
        <vertical/>
        <horizontal/>
      </border>
    </dxf>
    <dxf>
      <font>
        <color rgb="FFFF0066"/>
      </font>
      <fill>
        <patternFill patternType="solid">
          <bgColor rgb="FFD9D9D9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FF9999"/>
        </patternFill>
      </fill>
    </dxf>
    <dxf>
      <border>
        <bottom style="thin">
          <color auto="1"/>
        </bottom>
        <vertical/>
        <horizontal/>
      </border>
    </dxf>
    <dxf>
      <font>
        <color rgb="FFFF0066"/>
      </font>
      <fill>
        <patternFill patternType="solid">
          <bgColor rgb="FFD9D9D9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FF9999"/>
        </patternFill>
      </fill>
    </dxf>
    <dxf>
      <border>
        <bottom style="thin">
          <color auto="1"/>
        </bottom>
        <vertical/>
        <horizontal/>
      </border>
    </dxf>
    <dxf>
      <font>
        <color rgb="FFFF0066"/>
      </font>
      <fill>
        <patternFill patternType="solid">
          <bgColor rgb="FFD9D9D9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FF9999"/>
        </patternFill>
      </fill>
    </dxf>
    <dxf>
      <border>
        <bottom style="thin">
          <color auto="1"/>
        </bottom>
        <vertical/>
        <horizontal/>
      </border>
    </dxf>
    <dxf>
      <font>
        <color rgb="FFFF0066"/>
      </font>
      <fill>
        <patternFill patternType="solid">
          <bgColor rgb="FFD9D9D9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FF9999"/>
        </patternFill>
      </fill>
    </dxf>
    <dxf>
      <border>
        <bottom style="thin">
          <color auto="1"/>
        </bottom>
        <vertical/>
        <horizontal/>
      </border>
    </dxf>
    <dxf>
      <font>
        <color rgb="FFFF0066"/>
      </font>
      <fill>
        <patternFill patternType="solid">
          <bgColor rgb="FFD9D9D9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FF9999"/>
        </patternFill>
      </fill>
    </dxf>
    <dxf>
      <border>
        <bottom style="thin">
          <color auto="1"/>
        </bottom>
        <vertical/>
        <horizontal/>
      </border>
    </dxf>
    <dxf>
      <font>
        <color rgb="FFFF0066"/>
      </font>
      <fill>
        <patternFill patternType="solid">
          <bgColor rgb="FFD9D9D9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FF9999"/>
        </patternFill>
      </fill>
    </dxf>
    <dxf>
      <border>
        <bottom style="thin">
          <color auto="1"/>
        </bottom>
        <vertical/>
        <horizontal/>
      </border>
    </dxf>
    <dxf>
      <font>
        <color rgb="FFFF0066"/>
      </font>
      <fill>
        <patternFill patternType="solid">
          <bgColor rgb="FFD9D9D9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FF9999"/>
        </patternFill>
      </fill>
    </dxf>
    <dxf>
      <border>
        <bottom style="thin">
          <color auto="1"/>
        </bottom>
        <vertical/>
        <horizontal/>
      </border>
    </dxf>
    <dxf>
      <font>
        <color rgb="FFFF0066"/>
      </font>
      <fill>
        <patternFill patternType="solid">
          <bgColor rgb="FFD9D9D9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FF9999"/>
        </patternFill>
      </fill>
    </dxf>
    <dxf>
      <border>
        <bottom style="thin">
          <color auto="1"/>
        </bottom>
        <vertical/>
        <horizontal/>
      </border>
    </dxf>
    <dxf>
      <font>
        <color rgb="FFFF0066"/>
      </font>
      <fill>
        <patternFill patternType="solid">
          <bgColor rgb="FFD9D9D9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FF9999"/>
        </patternFill>
      </fill>
    </dxf>
    <dxf>
      <border>
        <bottom style="thin">
          <color auto="1"/>
        </bottom>
        <vertical/>
        <horizontal/>
      </border>
    </dxf>
    <dxf>
      <font>
        <color rgb="FFFF0066"/>
      </font>
      <fill>
        <patternFill patternType="solid">
          <bgColor rgb="FFD9D9D9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FF9999"/>
        </patternFill>
      </fill>
    </dxf>
    <dxf>
      <border>
        <bottom style="thin">
          <color auto="1"/>
        </bottom>
        <vertical/>
        <horizontal/>
      </border>
    </dxf>
    <dxf>
      <font>
        <color rgb="FFFF0066"/>
      </font>
      <fill>
        <patternFill patternType="solid">
          <bgColor rgb="FFD9D9D9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FF9999"/>
        </patternFill>
      </fill>
    </dxf>
    <dxf>
      <border>
        <bottom style="thin">
          <color auto="1"/>
        </bottom>
        <vertical/>
        <horizontal/>
      </border>
    </dxf>
    <dxf>
      <font>
        <color rgb="FFFF0066"/>
      </font>
      <fill>
        <patternFill patternType="solid">
          <bgColor rgb="FFD9D9D9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FF9999"/>
        </patternFill>
      </fill>
    </dxf>
    <dxf>
      <border>
        <bottom style="thin">
          <color auto="1"/>
        </bottom>
        <vertical/>
        <horizontal/>
      </border>
    </dxf>
    <dxf>
      <font>
        <color rgb="FFFF0066"/>
      </font>
      <fill>
        <patternFill patternType="solid">
          <bgColor rgb="FFD9D9D9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FF9999"/>
        </patternFill>
      </fill>
    </dxf>
    <dxf>
      <border>
        <bottom style="thin">
          <color auto="1"/>
        </bottom>
        <vertical/>
        <horizontal/>
      </border>
    </dxf>
    <dxf>
      <font>
        <color rgb="FFFF0066"/>
      </font>
      <fill>
        <patternFill patternType="solid">
          <bgColor rgb="FFD9D9D9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FF9999"/>
        </patternFill>
      </fill>
    </dxf>
    <dxf>
      <border>
        <bottom style="thin">
          <color auto="1"/>
        </bottom>
        <vertical/>
        <horizontal/>
      </border>
    </dxf>
    <dxf>
      <font>
        <color rgb="FFFF0066"/>
      </font>
      <fill>
        <patternFill patternType="solid">
          <bgColor rgb="FFD9D9D9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FF9999"/>
        </patternFill>
      </fill>
    </dxf>
    <dxf>
      <border>
        <bottom style="thin">
          <color auto="1"/>
        </bottom>
        <vertical/>
        <horizontal/>
      </border>
    </dxf>
    <dxf>
      <font>
        <color rgb="FFFF0066"/>
      </font>
      <fill>
        <patternFill patternType="solid">
          <bgColor rgb="FFD9D9D9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FF9999"/>
        </patternFill>
      </fill>
    </dxf>
    <dxf>
      <border>
        <bottom style="thin">
          <color auto="1"/>
        </bottom>
        <vertical/>
        <horizontal/>
      </border>
    </dxf>
    <dxf>
      <font>
        <color rgb="FFFF0066"/>
      </font>
      <fill>
        <patternFill patternType="solid">
          <bgColor rgb="FFD9D9D9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FF9999"/>
        </patternFill>
      </fill>
    </dxf>
    <dxf>
      <border>
        <bottom style="thin">
          <color auto="1"/>
        </bottom>
        <vertical/>
        <horizontal/>
      </border>
    </dxf>
    <dxf>
      <font>
        <color rgb="FFFF0066"/>
      </font>
      <fill>
        <patternFill patternType="solid">
          <bgColor rgb="FFD9D9D9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FF9999"/>
        </patternFill>
      </fill>
    </dxf>
    <dxf>
      <border>
        <bottom style="thin">
          <color auto="1"/>
        </bottom>
        <vertical/>
        <horizontal/>
      </border>
    </dxf>
    <dxf>
      <font>
        <color rgb="FFFF0066"/>
      </font>
      <fill>
        <patternFill patternType="solid">
          <bgColor rgb="FFD9D9D9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FF9999"/>
        </patternFill>
      </fill>
    </dxf>
    <dxf>
      <border>
        <bottom style="thin">
          <color auto="1"/>
        </bottom>
        <vertical/>
        <horizontal/>
      </border>
    </dxf>
    <dxf>
      <font>
        <color rgb="FFFF0066"/>
      </font>
      <fill>
        <patternFill patternType="solid">
          <bgColor rgb="FFD9D9D9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FF9999"/>
        </patternFill>
      </fill>
    </dxf>
    <dxf>
      <border>
        <bottom style="thin">
          <color auto="1"/>
        </bottom>
        <vertical/>
        <horizontal/>
      </border>
    </dxf>
    <dxf>
      <font>
        <color rgb="FFFF0066"/>
      </font>
      <fill>
        <patternFill patternType="solid">
          <bgColor rgb="FFD9D9D9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FF9999"/>
        </patternFill>
      </fill>
    </dxf>
    <dxf>
      <border>
        <bottom style="thin">
          <color auto="1"/>
        </bottom>
        <vertical/>
        <horizontal/>
      </border>
    </dxf>
    <dxf>
      <font>
        <color rgb="FFFF0066"/>
      </font>
      <fill>
        <patternFill patternType="solid">
          <bgColor theme="0" tint="-0.14996795556505021"/>
        </patternFill>
      </fill>
    </dxf>
  </dxfs>
  <tableStyles count="0" defaultTableStyle="TableStyleMedium2" defaultPivotStyle="PivotStyleLight16"/>
  <colors>
    <mruColors>
      <color rgb="FF990099"/>
      <color rgb="FFFF0066"/>
      <color rgb="FF9900CC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742950</xdr:colOff>
      <xdr:row>27</xdr:row>
      <xdr:rowOff>114300</xdr:rowOff>
    </xdr:from>
    <xdr:to>
      <xdr:col>7</xdr:col>
      <xdr:colOff>0</xdr:colOff>
      <xdr:row>37</xdr:row>
      <xdr:rowOff>57150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ED5B6EAF-96D4-4377-94ED-C0D3AE77F2B2}"/>
            </a:ext>
          </a:extLst>
        </xdr:cNvPr>
        <xdr:cNvSpPr txBox="1"/>
      </xdr:nvSpPr>
      <xdr:spPr>
        <a:xfrm>
          <a:off x="4657725" y="5514975"/>
          <a:ext cx="1828800" cy="184785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Rows:</a:t>
          </a:r>
        </a:p>
        <a:p>
          <a:r>
            <a:rPr lang="en-US" sz="1100"/>
            <a:t>*Part Number</a:t>
          </a:r>
        </a:p>
        <a:p>
          <a:r>
            <a:rPr lang="en-US" sz="1100"/>
            <a:t>*MRP element</a:t>
          </a:r>
        </a:p>
        <a:p>
          <a:endParaRPr lang="en-US" sz="1100"/>
        </a:p>
        <a:p>
          <a:r>
            <a:rPr lang="en-US" sz="1100"/>
            <a:t>Columns:</a:t>
          </a:r>
        </a:p>
        <a:p>
          <a:r>
            <a:rPr lang="en-US" sz="1100"/>
            <a:t>*Requirement Date (Months)</a:t>
          </a:r>
        </a:p>
        <a:p>
          <a:endParaRPr lang="en-US" sz="1100"/>
        </a:p>
        <a:p>
          <a:r>
            <a:rPr lang="en-US" sz="1100"/>
            <a:t>Val</a:t>
          </a:r>
          <a:r>
            <a:rPr lang="en-US" sz="1050"/>
            <a:t>u</a:t>
          </a:r>
          <a:r>
            <a:rPr lang="en-US" sz="1100"/>
            <a:t>es:</a:t>
          </a:r>
        </a:p>
        <a:p>
          <a:r>
            <a:rPr lang="en-US" sz="1100"/>
            <a:t>*MRP Qty (Sum)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ensing, Angela K." refreshedDate="43697.668188888892" createdVersion="6" refreshedVersion="6" minRefreshableVersion="3" recordCount="5" xr:uid="{694228F1-115F-4144-874A-6046C0DE685D}">
  <cacheSource type="worksheet">
    <worksheetSource ref="A1:D15" sheet="Raw Data"/>
  </cacheSource>
  <cacheFields count="5">
    <cacheField name="Part Number" numFmtId="0">
      <sharedItems count="1">
        <s v="1234567-1"/>
      </sharedItems>
    </cacheField>
    <cacheField name="MRP element (Demand or supplier name)" numFmtId="0">
      <sharedItems count="3">
        <s v="Demand"/>
        <s v="ABC Machining"/>
        <s v="XYZ Machining"/>
      </sharedItems>
    </cacheField>
    <cacheField name="MRP qty" numFmtId="0">
      <sharedItems containsSemiMixedTypes="0" containsString="0" containsNumber="1" containsInteger="1" minValue="20" maxValue="50"/>
    </cacheField>
    <cacheField name="Requirement date" numFmtId="14">
      <sharedItems containsSemiMixedTypes="0" containsNonDate="0" containsDate="1" containsString="0" minDate="2019-05-31T00:00:00" maxDate="2019-09-21T00:00:00" count="5">
        <d v="2019-07-15T00:00:00"/>
        <d v="2019-09-20T00:00:00"/>
        <d v="2019-05-31T00:00:00"/>
        <d v="2019-06-17T00:00:00"/>
        <d v="2019-06-19T00:00:00"/>
      </sharedItems>
      <fieldGroup par="4" base="3">
        <rangePr groupBy="days" startDate="2019-05-31T00:00:00" endDate="2019-09-21T00:00:00"/>
        <groupItems count="368">
          <s v="&lt;5/31/2019"/>
          <s v="1-Jan"/>
          <s v="2-Jan"/>
          <s v="3-Jan"/>
          <s v="4-Jan"/>
          <s v="5-Jan"/>
          <s v="6-Jan"/>
          <s v="7-Jan"/>
          <s v="8-Jan"/>
          <s v="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1-Feb"/>
          <s v="2-Feb"/>
          <s v="3-Feb"/>
          <s v="4-Feb"/>
          <s v="5-Feb"/>
          <s v="6-Feb"/>
          <s v="7-Feb"/>
          <s v="8-Feb"/>
          <s v="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1-Mar"/>
          <s v="2-Mar"/>
          <s v="3-Mar"/>
          <s v="4-Mar"/>
          <s v="5-Mar"/>
          <s v="6-Mar"/>
          <s v="7-Mar"/>
          <s v="8-Mar"/>
          <s v="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1-Apr"/>
          <s v="2-Apr"/>
          <s v="3-Apr"/>
          <s v="4-Apr"/>
          <s v="5-Apr"/>
          <s v="6-Apr"/>
          <s v="7-Apr"/>
          <s v="8-Apr"/>
          <s v="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1-May"/>
          <s v="2-May"/>
          <s v="3-May"/>
          <s v="4-May"/>
          <s v="5-May"/>
          <s v="6-May"/>
          <s v="7-May"/>
          <s v="8-May"/>
          <s v="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1-Jun"/>
          <s v="2-Jun"/>
          <s v="3-Jun"/>
          <s v="4-Jun"/>
          <s v="5-Jun"/>
          <s v="6-Jun"/>
          <s v="7-Jun"/>
          <s v="8-Jun"/>
          <s v="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1-Jul"/>
          <s v="2-Jul"/>
          <s v="3-Jul"/>
          <s v="4-Jul"/>
          <s v="5-Jul"/>
          <s v="6-Jul"/>
          <s v="7-Jul"/>
          <s v="8-Jul"/>
          <s v="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1-Aug"/>
          <s v="2-Aug"/>
          <s v="3-Aug"/>
          <s v="4-Aug"/>
          <s v="5-Aug"/>
          <s v="6-Aug"/>
          <s v="7-Aug"/>
          <s v="8-Aug"/>
          <s v="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1-Sep"/>
          <s v="2-Sep"/>
          <s v="3-Sep"/>
          <s v="4-Sep"/>
          <s v="5-Sep"/>
          <s v="6-Sep"/>
          <s v="7-Sep"/>
          <s v="8-Sep"/>
          <s v="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1-Oct"/>
          <s v="2-Oct"/>
          <s v="3-Oct"/>
          <s v="4-Oct"/>
          <s v="5-Oct"/>
          <s v="6-Oct"/>
          <s v="7-Oct"/>
          <s v="8-Oct"/>
          <s v="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1-Nov"/>
          <s v="2-Nov"/>
          <s v="3-Nov"/>
          <s v="4-Nov"/>
          <s v="5-Nov"/>
          <s v="6-Nov"/>
          <s v="7-Nov"/>
          <s v="8-Nov"/>
          <s v="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1-Dec"/>
          <s v="2-Dec"/>
          <s v="3-Dec"/>
          <s v="4-Dec"/>
          <s v="5-Dec"/>
          <s v="6-Dec"/>
          <s v="7-Dec"/>
          <s v="8-Dec"/>
          <s v="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9/21/2019"/>
        </groupItems>
      </fieldGroup>
    </cacheField>
    <cacheField name="Months" numFmtId="0" databaseField="0">
      <fieldGroup base="3">
        <rangePr groupBy="months" startDate="2019-05-31T00:00:00" endDate="2019-09-21T00:00:00"/>
        <groupItems count="14">
          <s v="&lt;5/31/2019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9/21/2019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">
  <r>
    <x v="0"/>
    <x v="0"/>
    <n v="50"/>
    <x v="0"/>
  </r>
  <r>
    <x v="0"/>
    <x v="0"/>
    <n v="50"/>
    <x v="1"/>
  </r>
  <r>
    <x v="0"/>
    <x v="1"/>
    <n v="20"/>
    <x v="2"/>
  </r>
  <r>
    <x v="0"/>
    <x v="1"/>
    <n v="20"/>
    <x v="3"/>
  </r>
  <r>
    <x v="0"/>
    <x v="2"/>
    <n v="30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FDBA3B-DD31-4843-846A-A1F88FC18989}" name="PivotTable5" cacheId="3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>
  <location ref="A39:E45" firstHeaderRow="1" firstDataRow="3" firstDataCol="1"/>
  <pivotFields count="5">
    <pivotField axis="axisRow" showAll="0" defaultSubtotal="0">
      <items count="1">
        <item x="0"/>
      </items>
    </pivotField>
    <pivotField axis="axisRow" showAll="0">
      <items count="4">
        <item x="0"/>
        <item x="1"/>
        <item x="2"/>
        <item t="default"/>
      </items>
    </pivotField>
    <pivotField dataField="1" showAll="0"/>
    <pivotField axis="axisCol"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axis="axisCol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2">
    <field x="0"/>
    <field x="1"/>
  </rowFields>
  <rowItems count="4">
    <i>
      <x/>
    </i>
    <i r="1">
      <x/>
    </i>
    <i r="1">
      <x v="1"/>
    </i>
    <i r="1">
      <x v="2"/>
    </i>
  </rowItems>
  <colFields count="2">
    <field x="4"/>
    <field x="3"/>
  </colFields>
  <colItems count="4">
    <i>
      <x v="5"/>
    </i>
    <i>
      <x v="6"/>
    </i>
    <i>
      <x v="7"/>
    </i>
    <i>
      <x v="9"/>
    </i>
  </colItems>
  <dataFields count="1">
    <dataField name="Sum of MRP qty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43FA8-E3E1-49B8-81A5-85BED1620B76}">
  <dimension ref="A1:J58"/>
  <sheetViews>
    <sheetView tabSelected="1" view="pageLayout" zoomScaleNormal="100" workbookViewId="0">
      <selection activeCell="D60" sqref="D60"/>
    </sheetView>
  </sheetViews>
  <sheetFormatPr defaultRowHeight="15" x14ac:dyDescent="0.25"/>
  <cols>
    <col min="1" max="1" width="15.42578125" customWidth="1"/>
    <col min="2" max="6" width="14.42578125" customWidth="1"/>
    <col min="7" max="9" width="9.7109375" customWidth="1"/>
  </cols>
  <sheetData>
    <row r="1" spans="1:10" ht="20.25" customHeight="1" x14ac:dyDescent="0.25">
      <c r="A1" s="94" t="s">
        <v>44</v>
      </c>
      <c r="B1" s="94"/>
      <c r="C1" s="94"/>
      <c r="D1" s="94"/>
      <c r="E1" s="94"/>
      <c r="F1" s="94"/>
      <c r="G1" s="94"/>
      <c r="H1" s="33"/>
      <c r="I1" s="33"/>
      <c r="J1" s="33"/>
    </row>
    <row r="2" spans="1:10" ht="15" customHeight="1" x14ac:dyDescent="0.25">
      <c r="A2" s="93" t="s">
        <v>26</v>
      </c>
      <c r="B2" s="93"/>
      <c r="C2" s="93"/>
      <c r="D2" s="93"/>
      <c r="E2" s="93"/>
      <c r="F2" s="93"/>
      <c r="G2" s="93"/>
      <c r="H2" s="32"/>
      <c r="I2" s="32"/>
      <c r="J2" s="32"/>
    </row>
    <row r="3" spans="1:10" x14ac:dyDescent="0.25">
      <c r="A3" s="93"/>
      <c r="B3" s="93"/>
      <c r="C3" s="93"/>
      <c r="D3" s="93"/>
      <c r="E3" s="93"/>
      <c r="F3" s="93"/>
      <c r="G3" s="93"/>
      <c r="H3" s="32"/>
      <c r="I3" s="32"/>
      <c r="J3" s="32"/>
    </row>
    <row r="4" spans="1:10" x14ac:dyDescent="0.25">
      <c r="A4" s="4" t="s">
        <v>32</v>
      </c>
    </row>
    <row r="5" spans="1:10" x14ac:dyDescent="0.25">
      <c r="A5" s="4" t="s">
        <v>18</v>
      </c>
    </row>
    <row r="6" spans="1:10" x14ac:dyDescent="0.25">
      <c r="A6" s="4" t="s">
        <v>19</v>
      </c>
    </row>
    <row r="7" spans="1:10" x14ac:dyDescent="0.25">
      <c r="A7" s="4" t="s">
        <v>20</v>
      </c>
    </row>
    <row r="8" spans="1:10" x14ac:dyDescent="0.25">
      <c r="A8" s="4" t="s">
        <v>21</v>
      </c>
    </row>
    <row r="9" spans="1:10" x14ac:dyDescent="0.25">
      <c r="A9" s="4" t="s">
        <v>22</v>
      </c>
    </row>
    <row r="10" spans="1:10" x14ac:dyDescent="0.25">
      <c r="A10" s="4" t="s">
        <v>63</v>
      </c>
    </row>
    <row r="12" spans="1:10" x14ac:dyDescent="0.25">
      <c r="A12" t="s">
        <v>27</v>
      </c>
    </row>
    <row r="13" spans="1:10" x14ac:dyDescent="0.25">
      <c r="A13" s="4" t="s">
        <v>23</v>
      </c>
    </row>
    <row r="14" spans="1:10" x14ac:dyDescent="0.25">
      <c r="A14" s="4" t="s">
        <v>24</v>
      </c>
    </row>
    <row r="16" spans="1:10" x14ac:dyDescent="0.25">
      <c r="A16" t="s">
        <v>37</v>
      </c>
    </row>
    <row r="17" spans="1:7" ht="45" x14ac:dyDescent="0.25">
      <c r="A17" s="2" t="s">
        <v>34</v>
      </c>
      <c r="B17" s="2" t="s">
        <v>14</v>
      </c>
      <c r="C17" s="2" t="s">
        <v>13</v>
      </c>
      <c r="D17" s="2" t="s">
        <v>28</v>
      </c>
      <c r="E17" s="2" t="s">
        <v>25</v>
      </c>
      <c r="F17" s="2" t="s">
        <v>33</v>
      </c>
    </row>
    <row r="18" spans="1:7" x14ac:dyDescent="0.25">
      <c r="A18" s="1" t="s">
        <v>15</v>
      </c>
      <c r="B18" s="1" t="s">
        <v>8</v>
      </c>
      <c r="C18" s="1">
        <v>50</v>
      </c>
      <c r="D18" s="3">
        <v>43661</v>
      </c>
      <c r="E18" s="1"/>
      <c r="F18" s="2"/>
    </row>
    <row r="19" spans="1:7" x14ac:dyDescent="0.25">
      <c r="A19" s="1" t="s">
        <v>15</v>
      </c>
      <c r="B19" s="1" t="s">
        <v>8</v>
      </c>
      <c r="C19" s="1">
        <v>50</v>
      </c>
      <c r="D19" s="3">
        <v>43728</v>
      </c>
      <c r="E19" s="1"/>
      <c r="F19" s="2"/>
    </row>
    <row r="20" spans="1:7" x14ac:dyDescent="0.25">
      <c r="A20" s="1" t="s">
        <v>15</v>
      </c>
      <c r="B20" s="1" t="s">
        <v>16</v>
      </c>
      <c r="C20" s="1">
        <v>20</v>
      </c>
      <c r="D20" s="3">
        <v>43616</v>
      </c>
      <c r="E20" s="1">
        <v>1.5</v>
      </c>
      <c r="F20" s="9">
        <v>50</v>
      </c>
    </row>
    <row r="21" spans="1:7" x14ac:dyDescent="0.25">
      <c r="A21" s="1" t="s">
        <v>15</v>
      </c>
      <c r="B21" s="1" t="s">
        <v>16</v>
      </c>
      <c r="C21" s="1">
        <v>20</v>
      </c>
      <c r="D21" s="3">
        <v>43633</v>
      </c>
      <c r="E21" s="1">
        <v>1.5</v>
      </c>
      <c r="F21" s="9">
        <v>50</v>
      </c>
    </row>
    <row r="22" spans="1:7" x14ac:dyDescent="0.25">
      <c r="A22" s="1" t="s">
        <v>15</v>
      </c>
      <c r="B22" s="1" t="s">
        <v>16</v>
      </c>
      <c r="C22" s="1">
        <v>20</v>
      </c>
      <c r="D22" s="3">
        <v>43633</v>
      </c>
      <c r="E22" s="1">
        <v>1.5</v>
      </c>
      <c r="F22" s="9">
        <v>50</v>
      </c>
    </row>
    <row r="23" spans="1:7" x14ac:dyDescent="0.25">
      <c r="A23" s="1" t="s">
        <v>15</v>
      </c>
      <c r="B23" s="1" t="s">
        <v>17</v>
      </c>
      <c r="C23" s="1">
        <v>30</v>
      </c>
      <c r="D23" s="3">
        <v>43635</v>
      </c>
      <c r="E23" s="1">
        <v>1.25</v>
      </c>
      <c r="F23" s="2"/>
    </row>
    <row r="24" spans="1:7" x14ac:dyDescent="0.25">
      <c r="A24" s="1" t="s">
        <v>15</v>
      </c>
      <c r="B24" s="1" t="s">
        <v>17</v>
      </c>
      <c r="C24" s="1">
        <v>50</v>
      </c>
      <c r="D24" s="3">
        <v>43719</v>
      </c>
      <c r="E24" s="1">
        <v>1.25</v>
      </c>
      <c r="F24" s="2"/>
    </row>
    <row r="25" spans="1:7" x14ac:dyDescent="0.25">
      <c r="A25" s="1" t="s">
        <v>15</v>
      </c>
      <c r="B25" s="1" t="s">
        <v>17</v>
      </c>
      <c r="C25" s="1">
        <v>50</v>
      </c>
      <c r="D25" s="3">
        <v>43752</v>
      </c>
      <c r="E25" s="1">
        <v>1.25</v>
      </c>
      <c r="F25" s="2"/>
    </row>
    <row r="27" spans="1:7" x14ac:dyDescent="0.25">
      <c r="A27" t="s">
        <v>53</v>
      </c>
    </row>
    <row r="28" spans="1:7" x14ac:dyDescent="0.25">
      <c r="A28" s="5" t="s">
        <v>29</v>
      </c>
      <c r="B28" s="5" t="s">
        <v>38</v>
      </c>
      <c r="C28" s="5"/>
      <c r="D28" s="5"/>
      <c r="E28" s="5"/>
      <c r="F28" s="5"/>
      <c r="G28" s="5"/>
    </row>
    <row r="29" spans="1:7" x14ac:dyDescent="0.25">
      <c r="A29" s="16"/>
      <c r="B29" s="5" t="s">
        <v>1</v>
      </c>
      <c r="C29" s="5" t="s">
        <v>2</v>
      </c>
      <c r="D29" s="5" t="s">
        <v>3</v>
      </c>
      <c r="E29" s="5" t="s">
        <v>4</v>
      </c>
      <c r="F29" s="5" t="s">
        <v>5</v>
      </c>
      <c r="G29" s="5" t="s">
        <v>6</v>
      </c>
    </row>
    <row r="30" spans="1:7" x14ac:dyDescent="0.25">
      <c r="A30" s="5" t="s">
        <v>35</v>
      </c>
      <c r="B30" s="5"/>
      <c r="C30" s="5"/>
      <c r="D30" s="5"/>
      <c r="E30" s="5"/>
      <c r="F30" s="5"/>
      <c r="G30" s="5"/>
    </row>
    <row r="31" spans="1:7" x14ac:dyDescent="0.25">
      <c r="A31" t="s">
        <v>15</v>
      </c>
      <c r="B31" s="11"/>
      <c r="C31" s="11"/>
      <c r="D31" s="11"/>
      <c r="E31" s="11"/>
      <c r="F31" s="11"/>
      <c r="G31" s="11"/>
    </row>
    <row r="32" spans="1:7" x14ac:dyDescent="0.25">
      <c r="A32" s="15" t="s">
        <v>8</v>
      </c>
      <c r="D32">
        <v>50</v>
      </c>
      <c r="F32">
        <v>50</v>
      </c>
    </row>
    <row r="33" spans="1:9" x14ac:dyDescent="0.25">
      <c r="A33" s="15" t="s">
        <v>16</v>
      </c>
      <c r="B33">
        <v>20</v>
      </c>
      <c r="C33">
        <v>20</v>
      </c>
      <c r="E33">
        <v>20</v>
      </c>
    </row>
    <row r="34" spans="1:9" x14ac:dyDescent="0.25">
      <c r="A34" s="15" t="s">
        <v>17</v>
      </c>
      <c r="C34">
        <v>30</v>
      </c>
      <c r="F34">
        <v>50</v>
      </c>
      <c r="G34">
        <v>50</v>
      </c>
    </row>
    <row r="35" spans="1:9" x14ac:dyDescent="0.25">
      <c r="A35" s="15"/>
    </row>
    <row r="37" spans="1:9" x14ac:dyDescent="0.25">
      <c r="A37" s="93" t="s">
        <v>54</v>
      </c>
      <c r="B37" s="93"/>
      <c r="C37" s="93"/>
      <c r="D37" s="93"/>
      <c r="E37" s="93"/>
    </row>
    <row r="38" spans="1:9" x14ac:dyDescent="0.25">
      <c r="A38" s="93"/>
      <c r="B38" s="93"/>
      <c r="C38" s="93"/>
      <c r="D38" s="93"/>
      <c r="E38" s="93"/>
    </row>
    <row r="39" spans="1:9" x14ac:dyDescent="0.25">
      <c r="A39" s="31"/>
      <c r="B39" s="31"/>
      <c r="C39" s="31"/>
      <c r="D39" s="31"/>
      <c r="E39" s="31"/>
    </row>
    <row r="40" spans="1:9" ht="15" customHeight="1" x14ac:dyDescent="0.25">
      <c r="A40" s="93" t="s">
        <v>58</v>
      </c>
      <c r="B40" s="93"/>
      <c r="C40" s="93"/>
      <c r="D40" s="93"/>
      <c r="E40" s="93"/>
      <c r="F40" s="93"/>
      <c r="G40" s="93"/>
      <c r="H40" s="93"/>
      <c r="I40" s="93"/>
    </row>
    <row r="41" spans="1:9" x14ac:dyDescent="0.25">
      <c r="A41" s="93"/>
      <c r="B41" s="93"/>
      <c r="C41" s="93"/>
      <c r="D41" s="93"/>
      <c r="E41" s="93"/>
      <c r="F41" s="93"/>
      <c r="G41" s="93"/>
      <c r="H41" s="93"/>
      <c r="I41" s="93"/>
    </row>
    <row r="42" spans="1:9" x14ac:dyDescent="0.25">
      <c r="A42" s="93"/>
      <c r="B42" s="93"/>
      <c r="C42" s="93"/>
      <c r="D42" s="93"/>
      <c r="E42" s="93"/>
      <c r="F42" s="93"/>
      <c r="G42" s="93"/>
      <c r="H42" s="93"/>
      <c r="I42" s="93"/>
    </row>
    <row r="43" spans="1:9" x14ac:dyDescent="0.25">
      <c r="A43" s="93"/>
      <c r="B43" s="93"/>
      <c r="C43" s="93"/>
      <c r="D43" s="93"/>
      <c r="E43" s="93"/>
      <c r="F43" s="93"/>
      <c r="G43" s="93"/>
      <c r="H43" s="93"/>
      <c r="I43" s="93"/>
    </row>
    <row r="44" spans="1:9" x14ac:dyDescent="0.25">
      <c r="A44" s="8" t="s">
        <v>43</v>
      </c>
    </row>
    <row r="45" spans="1:9" x14ac:dyDescent="0.25">
      <c r="A45" s="15"/>
    </row>
    <row r="46" spans="1:9" x14ac:dyDescent="0.25">
      <c r="A46" t="s">
        <v>59</v>
      </c>
    </row>
    <row r="48" spans="1:9" x14ac:dyDescent="0.25">
      <c r="A48" t="s">
        <v>60</v>
      </c>
    </row>
    <row r="50" spans="1:10" ht="15" customHeight="1" x14ac:dyDescent="0.25">
      <c r="A50" s="93" t="s">
        <v>45</v>
      </c>
      <c r="B50" s="93"/>
      <c r="C50" s="93"/>
      <c r="D50" s="93"/>
      <c r="E50" s="93"/>
      <c r="F50" s="93"/>
      <c r="G50" s="93"/>
      <c r="H50" s="93"/>
      <c r="I50" s="93"/>
      <c r="J50" s="32"/>
    </row>
    <row r="51" spans="1:10" x14ac:dyDescent="0.25">
      <c r="A51" s="93"/>
      <c r="B51" s="93"/>
      <c r="C51" s="93"/>
      <c r="D51" s="93"/>
      <c r="E51" s="93"/>
      <c r="F51" s="93"/>
      <c r="G51" s="93"/>
      <c r="H51" s="93"/>
      <c r="I51" s="93"/>
      <c r="J51" s="32"/>
    </row>
    <row r="52" spans="1:10" x14ac:dyDescent="0.25">
      <c r="A52" s="93"/>
      <c r="B52" s="93"/>
      <c r="C52" s="93"/>
      <c r="D52" s="93"/>
      <c r="E52" s="93"/>
      <c r="F52" s="93"/>
      <c r="G52" s="93"/>
      <c r="H52" s="93"/>
      <c r="I52" s="93"/>
      <c r="J52" s="32"/>
    </row>
    <row r="54" spans="1:10" x14ac:dyDescent="0.25">
      <c r="A54" t="s">
        <v>46</v>
      </c>
    </row>
    <row r="55" spans="1:10" x14ac:dyDescent="0.25">
      <c r="A55" t="s">
        <v>41</v>
      </c>
    </row>
    <row r="56" spans="1:10" x14ac:dyDescent="0.25">
      <c r="A56" t="s">
        <v>42</v>
      </c>
    </row>
    <row r="57" spans="1:10" x14ac:dyDescent="0.25">
      <c r="A57" t="s">
        <v>40</v>
      </c>
    </row>
    <row r="58" spans="1:10" x14ac:dyDescent="0.25">
      <c r="A58" t="s">
        <v>72</v>
      </c>
    </row>
  </sheetData>
  <mergeCells count="5">
    <mergeCell ref="A50:I52"/>
    <mergeCell ref="A2:G3"/>
    <mergeCell ref="A1:G1"/>
    <mergeCell ref="A37:E38"/>
    <mergeCell ref="A40:I43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50B1E-4CEC-4708-9027-4DCDD9AE5882}">
  <dimension ref="A1:F45"/>
  <sheetViews>
    <sheetView view="pageLayout" zoomScaleNormal="100" workbookViewId="0">
      <selection activeCell="B2" sqref="B2"/>
    </sheetView>
  </sheetViews>
  <sheetFormatPr defaultRowHeight="15" x14ac:dyDescent="0.25"/>
  <cols>
    <col min="1" max="1" width="18" bestFit="1" customWidth="1"/>
    <col min="2" max="6" width="16.85546875" customWidth="1"/>
    <col min="7" max="7" width="11.28515625" bestFit="1" customWidth="1"/>
    <col min="8" max="8" width="8.28515625" bestFit="1" customWidth="1"/>
    <col min="9" max="10" width="7" bestFit="1" customWidth="1"/>
    <col min="12" max="12" width="6.7109375" bestFit="1" customWidth="1"/>
    <col min="13" max="13" width="8.85546875" bestFit="1" customWidth="1"/>
    <col min="14" max="14" width="11.28515625" bestFit="1" customWidth="1"/>
  </cols>
  <sheetData>
    <row r="1" spans="1:6" ht="45" x14ac:dyDescent="0.25">
      <c r="A1" s="2" t="s">
        <v>34</v>
      </c>
      <c r="B1" s="2" t="s">
        <v>14</v>
      </c>
      <c r="C1" s="2" t="s">
        <v>13</v>
      </c>
      <c r="D1" s="2" t="s">
        <v>28</v>
      </c>
      <c r="E1" s="2" t="s">
        <v>25</v>
      </c>
      <c r="F1" s="2" t="s">
        <v>47</v>
      </c>
    </row>
    <row r="2" spans="1:6" x14ac:dyDescent="0.25">
      <c r="A2" s="80"/>
      <c r="B2" s="1"/>
      <c r="C2" s="1"/>
      <c r="D2" s="3"/>
      <c r="E2" s="1"/>
      <c r="F2" s="1"/>
    </row>
    <row r="3" spans="1:6" x14ac:dyDescent="0.25">
      <c r="A3" s="80"/>
      <c r="B3" s="1"/>
      <c r="C3" s="1"/>
      <c r="D3" s="3"/>
      <c r="E3" s="1"/>
      <c r="F3" s="1"/>
    </row>
    <row r="4" spans="1:6" x14ac:dyDescent="0.25">
      <c r="A4" s="80"/>
      <c r="B4" s="1"/>
      <c r="C4" s="1"/>
      <c r="D4" s="3"/>
      <c r="E4" s="36"/>
      <c r="F4" s="1"/>
    </row>
    <row r="5" spans="1:6" x14ac:dyDescent="0.25">
      <c r="A5" s="80"/>
      <c r="B5" s="1"/>
      <c r="C5" s="1"/>
      <c r="D5" s="3"/>
      <c r="E5" s="36"/>
      <c r="F5" s="1"/>
    </row>
    <row r="6" spans="1:6" x14ac:dyDescent="0.25">
      <c r="A6" s="80"/>
      <c r="B6" s="1"/>
      <c r="C6" s="1"/>
      <c r="D6" s="3"/>
      <c r="E6" s="36"/>
      <c r="F6" s="1"/>
    </row>
    <row r="7" spans="1:6" x14ac:dyDescent="0.25">
      <c r="A7" s="80"/>
      <c r="B7" s="1"/>
      <c r="C7" s="1"/>
      <c r="D7" s="3"/>
      <c r="E7" s="36"/>
      <c r="F7" s="1"/>
    </row>
    <row r="8" spans="1:6" x14ac:dyDescent="0.25">
      <c r="A8" s="80"/>
      <c r="B8" s="1"/>
      <c r="C8" s="1"/>
      <c r="D8" s="3"/>
      <c r="E8" s="36"/>
      <c r="F8" s="1"/>
    </row>
    <row r="9" spans="1:6" x14ac:dyDescent="0.25">
      <c r="A9" s="81"/>
      <c r="B9" s="1"/>
      <c r="C9" s="1"/>
      <c r="D9" s="3"/>
      <c r="E9" s="36"/>
      <c r="F9" s="1"/>
    </row>
    <row r="10" spans="1:6" x14ac:dyDescent="0.25">
      <c r="A10" s="80"/>
      <c r="B10" s="1"/>
      <c r="C10" s="1"/>
      <c r="D10" s="3"/>
      <c r="E10" s="36"/>
      <c r="F10" s="1"/>
    </row>
    <row r="11" spans="1:6" x14ac:dyDescent="0.25">
      <c r="A11" s="80"/>
      <c r="B11" s="1"/>
      <c r="C11" s="1"/>
      <c r="D11" s="3"/>
      <c r="E11" s="36"/>
      <c r="F11" s="1"/>
    </row>
    <row r="12" spans="1:6" x14ac:dyDescent="0.25">
      <c r="A12" s="80"/>
      <c r="B12" s="1"/>
      <c r="C12" s="1"/>
      <c r="D12" s="3"/>
      <c r="E12" s="36"/>
      <c r="F12" s="1"/>
    </row>
    <row r="13" spans="1:6" x14ac:dyDescent="0.25">
      <c r="A13" s="80"/>
      <c r="B13" s="1"/>
      <c r="C13" s="1"/>
      <c r="D13" s="3"/>
      <c r="E13" s="36"/>
      <c r="F13" s="1"/>
    </row>
    <row r="14" spans="1:6" x14ac:dyDescent="0.25">
      <c r="A14" s="80"/>
      <c r="B14" s="1"/>
      <c r="C14" s="1"/>
      <c r="D14" s="3"/>
      <c r="E14" s="36"/>
      <c r="F14" s="1"/>
    </row>
    <row r="15" spans="1:6" x14ac:dyDescent="0.25">
      <c r="A15" s="82"/>
      <c r="B15" s="1"/>
      <c r="C15" s="1"/>
      <c r="D15" s="3"/>
      <c r="E15" s="36"/>
      <c r="F15" s="1"/>
    </row>
    <row r="16" spans="1:6" x14ac:dyDescent="0.25">
      <c r="A16" s="80"/>
      <c r="B16" s="1"/>
      <c r="C16" s="1"/>
      <c r="D16" s="3"/>
      <c r="E16" s="36"/>
      <c r="F16" s="1"/>
    </row>
    <row r="17" spans="1:6" x14ac:dyDescent="0.25">
      <c r="A17" s="80"/>
      <c r="B17" s="1"/>
      <c r="C17" s="1"/>
      <c r="D17" s="3"/>
      <c r="E17" s="36"/>
      <c r="F17" s="1"/>
    </row>
    <row r="18" spans="1:6" x14ac:dyDescent="0.25">
      <c r="A18" s="80"/>
      <c r="B18" s="1"/>
      <c r="C18" s="1"/>
      <c r="D18" s="3"/>
      <c r="E18" s="36"/>
      <c r="F18" s="1"/>
    </row>
    <row r="19" spans="1:6" x14ac:dyDescent="0.25">
      <c r="A19" s="80"/>
      <c r="B19" s="1"/>
      <c r="C19" s="1"/>
      <c r="D19" s="3"/>
      <c r="E19" s="36"/>
      <c r="F19" s="1"/>
    </row>
    <row r="20" spans="1:6" x14ac:dyDescent="0.25">
      <c r="A20" s="80"/>
      <c r="B20" s="1"/>
      <c r="C20" s="1"/>
      <c r="D20" s="3"/>
      <c r="E20" s="36"/>
      <c r="F20" s="1"/>
    </row>
    <row r="21" spans="1:6" x14ac:dyDescent="0.25">
      <c r="A21" s="80"/>
      <c r="B21" s="1"/>
      <c r="C21" s="1"/>
      <c r="D21" s="3"/>
      <c r="E21" s="36"/>
      <c r="F21" s="1"/>
    </row>
    <row r="22" spans="1:6" x14ac:dyDescent="0.25">
      <c r="A22" s="80"/>
      <c r="B22" s="1"/>
      <c r="C22" s="1"/>
      <c r="D22" s="3"/>
      <c r="E22" s="36"/>
      <c r="F22" s="1"/>
    </row>
    <row r="23" spans="1:6" x14ac:dyDescent="0.25">
      <c r="A23" s="80"/>
      <c r="B23" s="1"/>
      <c r="C23" s="1"/>
      <c r="D23" s="3"/>
      <c r="E23" s="36"/>
      <c r="F23" s="1"/>
    </row>
    <row r="24" spans="1:6" x14ac:dyDescent="0.25">
      <c r="A24" s="80"/>
      <c r="B24" s="1"/>
      <c r="C24" s="1"/>
      <c r="D24" s="3"/>
      <c r="E24" s="36"/>
      <c r="F24" s="1"/>
    </row>
    <row r="25" spans="1:6" x14ac:dyDescent="0.25">
      <c r="A25" s="80"/>
      <c r="B25" s="1"/>
      <c r="C25" s="1"/>
      <c r="D25" s="3"/>
      <c r="E25" s="36"/>
      <c r="F25" s="1"/>
    </row>
    <row r="26" spans="1:6" x14ac:dyDescent="0.25">
      <c r="A26" s="80"/>
      <c r="B26" s="1"/>
      <c r="C26" s="1"/>
      <c r="D26" s="3"/>
      <c r="E26" s="36"/>
      <c r="F26" s="1"/>
    </row>
    <row r="27" spans="1:6" x14ac:dyDescent="0.25">
      <c r="A27" s="80"/>
      <c r="B27" s="1"/>
      <c r="C27" s="1"/>
      <c r="D27" s="3"/>
      <c r="E27" s="36"/>
      <c r="F27" s="1"/>
    </row>
    <row r="28" spans="1:6" x14ac:dyDescent="0.25">
      <c r="A28" s="80"/>
      <c r="B28" s="1"/>
      <c r="C28" s="1"/>
      <c r="D28" s="3"/>
      <c r="E28" s="36"/>
      <c r="F28" s="1"/>
    </row>
    <row r="29" spans="1:6" x14ac:dyDescent="0.25">
      <c r="A29" s="80"/>
      <c r="B29" s="1"/>
      <c r="C29" s="1"/>
      <c r="D29" s="3"/>
      <c r="E29" s="36"/>
      <c r="F29" s="1"/>
    </row>
    <row r="30" spans="1:6" x14ac:dyDescent="0.25">
      <c r="A30" s="80"/>
      <c r="B30" s="1"/>
      <c r="C30" s="1"/>
      <c r="D30" s="3"/>
      <c r="E30" s="36"/>
      <c r="F30" s="1"/>
    </row>
    <row r="31" spans="1:6" x14ac:dyDescent="0.25">
      <c r="A31" s="80"/>
      <c r="B31" s="1"/>
      <c r="C31" s="1"/>
      <c r="D31" s="3"/>
      <c r="E31" s="36"/>
      <c r="F31" s="1"/>
    </row>
    <row r="32" spans="1:6" x14ac:dyDescent="0.25">
      <c r="A32" s="83"/>
      <c r="B32" s="1"/>
      <c r="C32" s="1"/>
      <c r="D32" s="3"/>
      <c r="E32" s="36"/>
      <c r="F32" s="1"/>
    </row>
    <row r="33" spans="1:6" x14ac:dyDescent="0.25">
      <c r="A33" s="80"/>
      <c r="B33" s="1"/>
      <c r="C33" s="1"/>
      <c r="D33" s="3"/>
      <c r="E33" s="36"/>
      <c r="F33" s="1"/>
    </row>
    <row r="34" spans="1:6" x14ac:dyDescent="0.25">
      <c r="A34" s="80"/>
      <c r="B34" s="1"/>
      <c r="C34" s="1"/>
      <c r="D34" s="3"/>
      <c r="E34" s="36"/>
      <c r="F34" s="1"/>
    </row>
    <row r="35" spans="1:6" x14ac:dyDescent="0.25">
      <c r="A35" s="80"/>
      <c r="B35" s="1"/>
      <c r="C35" s="1"/>
      <c r="D35" s="3"/>
      <c r="E35" s="36"/>
      <c r="F35" s="1"/>
    </row>
    <row r="36" spans="1:6" x14ac:dyDescent="0.25">
      <c r="A36" s="80"/>
      <c r="B36" s="73"/>
      <c r="C36" s="1"/>
      <c r="D36" s="3"/>
      <c r="E36" s="36"/>
      <c r="F36" s="1"/>
    </row>
    <row r="37" spans="1:6" x14ac:dyDescent="0.25">
      <c r="A37" s="82"/>
      <c r="B37" s="1"/>
      <c r="C37" s="1"/>
      <c r="D37" s="1"/>
      <c r="E37" s="1"/>
      <c r="F37" s="1"/>
    </row>
    <row r="39" spans="1:6" x14ac:dyDescent="0.25">
      <c r="A39" s="7" t="s">
        <v>29</v>
      </c>
      <c r="B39" s="7" t="s">
        <v>36</v>
      </c>
    </row>
    <row r="40" spans="1:6" x14ac:dyDescent="0.25">
      <c r="B40" t="s">
        <v>1</v>
      </c>
      <c r="C40" t="s">
        <v>2</v>
      </c>
      <c r="D40" t="s">
        <v>3</v>
      </c>
      <c r="E40" t="s">
        <v>5</v>
      </c>
    </row>
    <row r="41" spans="1:6" x14ac:dyDescent="0.25">
      <c r="A41" s="7" t="s">
        <v>35</v>
      </c>
    </row>
    <row r="42" spans="1:6" x14ac:dyDescent="0.25">
      <c r="A42" s="6" t="s">
        <v>15</v>
      </c>
    </row>
    <row r="43" spans="1:6" x14ac:dyDescent="0.25">
      <c r="A43" s="8" t="s">
        <v>8</v>
      </c>
      <c r="D43">
        <v>50</v>
      </c>
      <c r="E43">
        <v>50</v>
      </c>
    </row>
    <row r="44" spans="1:6" x14ac:dyDescent="0.25">
      <c r="A44" s="8" t="s">
        <v>16</v>
      </c>
      <c r="B44">
        <v>20</v>
      </c>
      <c r="C44">
        <v>20</v>
      </c>
    </row>
    <row r="45" spans="1:6" x14ac:dyDescent="0.25">
      <c r="A45" s="8" t="s">
        <v>17</v>
      </c>
      <c r="C45">
        <v>30</v>
      </c>
    </row>
  </sheetData>
  <autoFilter ref="A1:F13" xr:uid="{3A550B1E-4CEC-4708-9027-4DCDD9AE5882}">
    <sortState xmlns:xlrd2="http://schemas.microsoft.com/office/spreadsheetml/2017/richdata2" ref="A2:F13">
      <sortCondition ref="A1:A13"/>
    </sortState>
  </autoFilter>
  <pageMargins left="0.7" right="0.7" top="0.75" bottom="0.75" header="0.3" footer="0.3"/>
  <pageSetup orientation="portrait" horizontalDpi="360" verticalDpi="36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2D24E-A68B-423E-AEC3-AD1AFCBEDEE1}">
  <dimension ref="A1:I100"/>
  <sheetViews>
    <sheetView view="pageLayout" zoomScaleNormal="100" workbookViewId="0">
      <selection activeCell="L8" sqref="L8:L9"/>
    </sheetView>
  </sheetViews>
  <sheetFormatPr defaultRowHeight="15" x14ac:dyDescent="0.25"/>
  <cols>
    <col min="1" max="1" width="14.28515625" bestFit="1" customWidth="1"/>
    <col min="2" max="2" width="26.85546875" style="72" bestFit="1" customWidth="1"/>
    <col min="3" max="3" width="15.28515625" bestFit="1" customWidth="1"/>
    <col min="4" max="4" width="15.42578125" bestFit="1" customWidth="1"/>
    <col min="5" max="5" width="13.42578125" style="35" bestFit="1" customWidth="1"/>
    <col min="6" max="6" width="13.140625" style="35" bestFit="1" customWidth="1"/>
    <col min="7" max="7" width="13.140625" style="35" customWidth="1"/>
    <col min="8" max="8" width="11.42578125" style="75" bestFit="1" customWidth="1"/>
    <col min="9" max="9" width="9.140625" style="75"/>
  </cols>
  <sheetData>
    <row r="1" spans="1:9" ht="30" x14ac:dyDescent="0.25">
      <c r="A1" s="37" t="s">
        <v>0</v>
      </c>
      <c r="B1" s="71" t="s">
        <v>62</v>
      </c>
      <c r="C1" s="37" t="s">
        <v>55</v>
      </c>
      <c r="D1" s="37" t="s">
        <v>10</v>
      </c>
      <c r="E1" s="46" t="s">
        <v>56</v>
      </c>
      <c r="F1" s="46" t="s">
        <v>57</v>
      </c>
      <c r="G1" s="46" t="s">
        <v>61</v>
      </c>
      <c r="H1" s="76" t="s">
        <v>76</v>
      </c>
      <c r="I1" s="74" t="s">
        <v>70</v>
      </c>
    </row>
    <row r="2" spans="1:9" x14ac:dyDescent="0.25">
      <c r="A2" s="80"/>
      <c r="B2" s="84"/>
      <c r="C2" s="1"/>
      <c r="D2" s="1"/>
      <c r="E2" s="36"/>
      <c r="F2" s="36"/>
      <c r="G2" s="36"/>
      <c r="H2" s="86"/>
      <c r="I2" s="86"/>
    </row>
    <row r="3" spans="1:9" x14ac:dyDescent="0.25">
      <c r="A3" s="80"/>
      <c r="B3" s="84"/>
      <c r="C3" s="1"/>
      <c r="D3" s="1"/>
      <c r="E3" s="36"/>
      <c r="F3" s="36"/>
      <c r="G3" s="36"/>
      <c r="H3" s="86"/>
      <c r="I3" s="86"/>
    </row>
    <row r="4" spans="1:9" x14ac:dyDescent="0.25">
      <c r="A4" s="80"/>
      <c r="B4" s="84"/>
      <c r="C4" s="1"/>
      <c r="D4" s="1"/>
      <c r="E4" s="36"/>
      <c r="F4" s="36"/>
      <c r="G4" s="36"/>
      <c r="H4" s="86"/>
      <c r="I4" s="86"/>
    </row>
    <row r="5" spans="1:9" x14ac:dyDescent="0.25">
      <c r="A5" s="80"/>
      <c r="B5" s="84"/>
      <c r="C5" s="1"/>
      <c r="D5" s="1"/>
      <c r="E5" s="36"/>
      <c r="F5" s="36"/>
      <c r="G5" s="36"/>
      <c r="H5" s="86"/>
      <c r="I5" s="86"/>
    </row>
    <row r="6" spans="1:9" x14ac:dyDescent="0.25">
      <c r="A6" s="80"/>
      <c r="B6" s="84"/>
      <c r="C6" s="1"/>
      <c r="D6" s="1"/>
      <c r="E6" s="36"/>
      <c r="F6" s="36"/>
      <c r="G6" s="36"/>
      <c r="H6" s="86"/>
      <c r="I6" s="86"/>
    </row>
    <row r="7" spans="1:9" x14ac:dyDescent="0.25">
      <c r="A7" s="80"/>
      <c r="B7" s="84"/>
      <c r="C7" s="1"/>
      <c r="D7" s="1"/>
      <c r="E7" s="36"/>
      <c r="F7" s="36"/>
      <c r="G7" s="36"/>
      <c r="H7" s="86"/>
      <c r="I7" s="86"/>
    </row>
    <row r="8" spans="1:9" x14ac:dyDescent="0.25">
      <c r="A8" s="80"/>
      <c r="B8" s="84"/>
      <c r="C8" s="1"/>
      <c r="D8" s="1"/>
      <c r="E8" s="36"/>
      <c r="F8" s="36"/>
      <c r="G8" s="36"/>
      <c r="H8" s="86"/>
      <c r="I8" s="86"/>
    </row>
    <row r="9" spans="1:9" x14ac:dyDescent="0.25">
      <c r="A9" s="81"/>
      <c r="B9" s="85"/>
      <c r="C9" s="1"/>
      <c r="D9" s="1"/>
      <c r="E9" s="36"/>
      <c r="F9" s="36"/>
      <c r="G9" s="36"/>
      <c r="H9" s="86"/>
      <c r="I9" s="86"/>
    </row>
    <row r="10" spans="1:9" x14ac:dyDescent="0.25">
      <c r="A10" s="80"/>
      <c r="B10" s="85"/>
      <c r="C10" s="1"/>
      <c r="D10" s="1"/>
      <c r="E10" s="36"/>
      <c r="F10" s="36"/>
      <c r="G10" s="36"/>
      <c r="H10" s="86"/>
      <c r="I10" s="86"/>
    </row>
    <row r="11" spans="1:9" x14ac:dyDescent="0.25">
      <c r="A11" s="80"/>
      <c r="B11" s="85"/>
      <c r="C11" s="1"/>
      <c r="D11" s="1"/>
      <c r="E11" s="36"/>
      <c r="F11" s="36"/>
      <c r="G11" s="36"/>
      <c r="H11" s="86"/>
      <c r="I11" s="86"/>
    </row>
    <row r="12" spans="1:9" x14ac:dyDescent="0.25">
      <c r="A12" s="80"/>
      <c r="B12" s="84"/>
      <c r="C12" s="1"/>
      <c r="D12" s="1"/>
      <c r="E12" s="36"/>
      <c r="F12" s="36"/>
      <c r="G12" s="36"/>
      <c r="H12" s="86"/>
      <c r="I12" s="86"/>
    </row>
    <row r="13" spans="1:9" x14ac:dyDescent="0.25">
      <c r="A13" s="80"/>
      <c r="B13" s="85"/>
      <c r="C13" s="1"/>
      <c r="D13" s="1"/>
      <c r="E13" s="36"/>
      <c r="F13" s="36"/>
      <c r="G13" s="36"/>
      <c r="H13" s="86"/>
      <c r="I13" s="86"/>
    </row>
    <row r="14" spans="1:9" x14ac:dyDescent="0.25">
      <c r="A14" s="80"/>
      <c r="B14" s="85"/>
      <c r="C14" s="1"/>
      <c r="D14" s="1"/>
      <c r="E14" s="36"/>
      <c r="F14" s="36"/>
      <c r="G14" s="36"/>
      <c r="H14" s="86"/>
      <c r="I14" s="86"/>
    </row>
    <row r="15" spans="1:9" x14ac:dyDescent="0.25">
      <c r="A15" s="82"/>
      <c r="B15" s="84"/>
      <c r="C15" s="1"/>
      <c r="D15" s="1"/>
      <c r="E15" s="36"/>
      <c r="F15" s="36"/>
      <c r="G15" s="36"/>
      <c r="H15" s="86"/>
      <c r="I15" s="86"/>
    </row>
    <row r="16" spans="1:9" x14ac:dyDescent="0.25">
      <c r="A16" s="80"/>
      <c r="B16" s="84"/>
      <c r="C16" s="1"/>
      <c r="D16" s="1"/>
      <c r="E16" s="36"/>
      <c r="F16" s="36"/>
      <c r="G16" s="36"/>
      <c r="H16" s="86"/>
      <c r="I16" s="86"/>
    </row>
    <row r="17" spans="1:9" x14ac:dyDescent="0.25">
      <c r="A17" s="80"/>
      <c r="B17" s="84"/>
      <c r="C17" s="1"/>
      <c r="D17" s="1"/>
      <c r="E17" s="36"/>
      <c r="F17" s="36"/>
      <c r="G17" s="36"/>
      <c r="H17" s="86"/>
      <c r="I17" s="86"/>
    </row>
    <row r="18" spans="1:9" x14ac:dyDescent="0.25">
      <c r="A18" s="80"/>
      <c r="B18" s="84"/>
      <c r="C18" s="1"/>
      <c r="D18" s="1"/>
      <c r="E18" s="36"/>
      <c r="F18" s="36"/>
      <c r="G18" s="36"/>
      <c r="H18" s="86"/>
      <c r="I18" s="86"/>
    </row>
    <row r="19" spans="1:9" x14ac:dyDescent="0.25">
      <c r="A19" s="80"/>
      <c r="B19" s="85"/>
      <c r="C19" s="1"/>
      <c r="D19" s="1"/>
      <c r="E19" s="36"/>
      <c r="F19" s="36"/>
      <c r="G19" s="36"/>
      <c r="H19" s="86"/>
      <c r="I19" s="86"/>
    </row>
    <row r="20" spans="1:9" x14ac:dyDescent="0.25">
      <c r="A20" s="80"/>
      <c r="B20" s="84"/>
      <c r="C20" s="1"/>
      <c r="D20" s="1"/>
      <c r="E20" s="36"/>
      <c r="F20" s="36"/>
      <c r="G20" s="36"/>
      <c r="H20" s="86"/>
      <c r="I20" s="86"/>
    </row>
    <row r="21" spans="1:9" x14ac:dyDescent="0.25">
      <c r="A21" s="80"/>
      <c r="B21" s="84"/>
      <c r="C21" s="1"/>
      <c r="D21" s="1"/>
      <c r="E21" s="36"/>
      <c r="F21" s="36"/>
      <c r="G21" s="36"/>
      <c r="H21" s="86"/>
      <c r="I21" s="86"/>
    </row>
    <row r="22" spans="1:9" x14ac:dyDescent="0.25">
      <c r="A22" s="80"/>
      <c r="B22" s="84"/>
      <c r="C22" s="1"/>
      <c r="D22" s="1"/>
      <c r="E22" s="36"/>
      <c r="F22" s="36"/>
      <c r="G22" s="36"/>
      <c r="H22" s="86"/>
      <c r="I22" s="86"/>
    </row>
    <row r="23" spans="1:9" x14ac:dyDescent="0.25">
      <c r="A23" s="80"/>
      <c r="B23" s="84"/>
      <c r="C23" s="1"/>
      <c r="D23" s="1"/>
      <c r="E23" s="36"/>
      <c r="F23" s="36"/>
      <c r="G23" s="36"/>
      <c r="H23" s="86"/>
      <c r="I23" s="86"/>
    </row>
    <row r="24" spans="1:9" x14ac:dyDescent="0.25">
      <c r="A24" s="80"/>
      <c r="B24" s="84"/>
      <c r="C24" s="1"/>
      <c r="D24" s="1"/>
      <c r="E24" s="36"/>
      <c r="F24" s="36"/>
      <c r="G24" s="36"/>
      <c r="H24" s="86"/>
      <c r="I24" s="86"/>
    </row>
    <row r="25" spans="1:9" x14ac:dyDescent="0.25">
      <c r="A25" s="80"/>
      <c r="B25" s="84"/>
      <c r="C25" s="1"/>
      <c r="D25" s="1"/>
      <c r="E25" s="36"/>
      <c r="F25" s="36"/>
      <c r="G25" s="36"/>
      <c r="H25" s="86"/>
      <c r="I25" s="86"/>
    </row>
    <row r="26" spans="1:9" x14ac:dyDescent="0.25">
      <c r="A26" s="80"/>
      <c r="B26" s="84"/>
      <c r="C26" s="1"/>
      <c r="D26" s="1"/>
      <c r="E26" s="36"/>
      <c r="F26" s="36"/>
      <c r="G26" s="36"/>
      <c r="H26" s="86"/>
      <c r="I26" s="86"/>
    </row>
    <row r="27" spans="1:9" x14ac:dyDescent="0.25">
      <c r="A27" s="80"/>
      <c r="B27" s="84"/>
      <c r="C27" s="1"/>
      <c r="D27" s="1"/>
      <c r="E27" s="36"/>
      <c r="F27" s="36"/>
      <c r="G27" s="36"/>
      <c r="H27" s="86"/>
      <c r="I27" s="86"/>
    </row>
    <row r="28" spans="1:9" x14ac:dyDescent="0.25">
      <c r="A28" s="80"/>
      <c r="B28" s="84"/>
      <c r="C28" s="1"/>
      <c r="D28" s="1"/>
      <c r="E28" s="36"/>
      <c r="F28" s="36"/>
      <c r="G28" s="36"/>
      <c r="H28" s="86"/>
      <c r="I28" s="86"/>
    </row>
    <row r="29" spans="1:9" x14ac:dyDescent="0.25">
      <c r="A29" s="80"/>
      <c r="B29" s="84"/>
      <c r="C29" s="1"/>
      <c r="D29" s="1"/>
      <c r="E29" s="36"/>
      <c r="F29" s="36"/>
      <c r="G29" s="36"/>
      <c r="H29" s="86"/>
      <c r="I29" s="86"/>
    </row>
    <row r="30" spans="1:9" x14ac:dyDescent="0.25">
      <c r="A30" s="80"/>
      <c r="B30" s="84"/>
      <c r="C30" s="1"/>
      <c r="D30" s="1"/>
      <c r="E30" s="36"/>
      <c r="F30" s="36"/>
      <c r="G30" s="36"/>
      <c r="H30" s="86"/>
      <c r="I30" s="86"/>
    </row>
    <row r="31" spans="1:9" x14ac:dyDescent="0.25">
      <c r="A31" s="80"/>
      <c r="B31" s="84"/>
      <c r="C31" s="1"/>
      <c r="D31" s="1"/>
      <c r="E31" s="36"/>
      <c r="F31" s="36"/>
      <c r="G31" s="36"/>
      <c r="H31" s="86"/>
      <c r="I31" s="86"/>
    </row>
    <row r="32" spans="1:9" x14ac:dyDescent="0.25">
      <c r="A32" s="80"/>
      <c r="B32" s="84"/>
      <c r="C32" s="1"/>
      <c r="D32" s="1"/>
      <c r="E32" s="36"/>
      <c r="F32" s="36"/>
      <c r="G32" s="36"/>
      <c r="H32" s="86"/>
      <c r="I32" s="86"/>
    </row>
    <row r="33" spans="1:9" x14ac:dyDescent="0.25">
      <c r="A33" s="80"/>
      <c r="B33" s="84"/>
      <c r="C33" s="1"/>
      <c r="D33" s="1"/>
      <c r="E33" s="36"/>
      <c r="F33" s="36"/>
      <c r="G33" s="36"/>
      <c r="H33" s="86"/>
      <c r="I33" s="86"/>
    </row>
    <row r="34" spans="1:9" x14ac:dyDescent="0.25">
      <c r="A34" s="80"/>
      <c r="B34" s="84"/>
      <c r="C34" s="1"/>
      <c r="D34" s="1"/>
      <c r="E34" s="36"/>
      <c r="F34" s="36"/>
      <c r="G34" s="36"/>
      <c r="H34" s="86"/>
      <c r="I34" s="86"/>
    </row>
    <row r="35" spans="1:9" x14ac:dyDescent="0.25">
      <c r="A35" s="80"/>
      <c r="B35" s="85"/>
      <c r="C35" s="1"/>
      <c r="D35" s="1"/>
      <c r="E35" s="36"/>
      <c r="F35" s="36"/>
      <c r="G35" s="36"/>
      <c r="H35" s="86"/>
      <c r="I35" s="86"/>
    </row>
    <row r="36" spans="1:9" x14ac:dyDescent="0.25">
      <c r="A36" s="80"/>
      <c r="B36" s="84"/>
      <c r="C36" s="1"/>
      <c r="D36" s="1"/>
      <c r="E36" s="36"/>
      <c r="F36" s="36"/>
      <c r="G36" s="36"/>
      <c r="H36" s="86"/>
      <c r="I36" s="86"/>
    </row>
    <row r="37" spans="1:9" x14ac:dyDescent="0.25">
      <c r="A37" s="82"/>
      <c r="B37" s="84"/>
      <c r="C37" s="1"/>
      <c r="D37" s="1"/>
      <c r="E37" s="36"/>
      <c r="F37" s="36"/>
      <c r="G37" s="36"/>
      <c r="H37" s="86"/>
      <c r="I37" s="86"/>
    </row>
    <row r="38" spans="1:9" x14ac:dyDescent="0.25">
      <c r="G38" s="35" t="e">
        <f t="shared" ref="G38:G65" si="0">AVERAGE(E38:F38)</f>
        <v>#DIV/0!</v>
      </c>
    </row>
    <row r="39" spans="1:9" x14ac:dyDescent="0.25">
      <c r="G39" s="35" t="e">
        <f t="shared" si="0"/>
        <v>#DIV/0!</v>
      </c>
    </row>
    <row r="40" spans="1:9" x14ac:dyDescent="0.25">
      <c r="G40" s="35" t="e">
        <f t="shared" si="0"/>
        <v>#DIV/0!</v>
      </c>
    </row>
    <row r="41" spans="1:9" x14ac:dyDescent="0.25">
      <c r="G41" s="35" t="e">
        <f t="shared" si="0"/>
        <v>#DIV/0!</v>
      </c>
    </row>
    <row r="42" spans="1:9" x14ac:dyDescent="0.25">
      <c r="G42" s="35" t="e">
        <f t="shared" si="0"/>
        <v>#DIV/0!</v>
      </c>
    </row>
    <row r="43" spans="1:9" x14ac:dyDescent="0.25">
      <c r="G43" s="35" t="e">
        <f t="shared" si="0"/>
        <v>#DIV/0!</v>
      </c>
    </row>
    <row r="44" spans="1:9" x14ac:dyDescent="0.25">
      <c r="G44" s="35" t="e">
        <f t="shared" si="0"/>
        <v>#DIV/0!</v>
      </c>
    </row>
    <row r="45" spans="1:9" x14ac:dyDescent="0.25">
      <c r="G45" s="35" t="e">
        <f t="shared" si="0"/>
        <v>#DIV/0!</v>
      </c>
    </row>
    <row r="46" spans="1:9" x14ac:dyDescent="0.25">
      <c r="G46" s="35" t="e">
        <f t="shared" si="0"/>
        <v>#DIV/0!</v>
      </c>
    </row>
    <row r="47" spans="1:9" x14ac:dyDescent="0.25">
      <c r="G47" s="35" t="e">
        <f t="shared" si="0"/>
        <v>#DIV/0!</v>
      </c>
    </row>
    <row r="48" spans="1:9" x14ac:dyDescent="0.25">
      <c r="G48" s="35" t="e">
        <f t="shared" si="0"/>
        <v>#DIV/0!</v>
      </c>
    </row>
    <row r="49" spans="7:7" x14ac:dyDescent="0.25">
      <c r="G49" s="35" t="e">
        <f t="shared" si="0"/>
        <v>#DIV/0!</v>
      </c>
    </row>
    <row r="50" spans="7:7" x14ac:dyDescent="0.25">
      <c r="G50" s="35" t="e">
        <f t="shared" si="0"/>
        <v>#DIV/0!</v>
      </c>
    </row>
    <row r="51" spans="7:7" x14ac:dyDescent="0.25">
      <c r="G51" s="35" t="e">
        <f t="shared" si="0"/>
        <v>#DIV/0!</v>
      </c>
    </row>
    <row r="52" spans="7:7" x14ac:dyDescent="0.25">
      <c r="G52" s="35" t="e">
        <f t="shared" si="0"/>
        <v>#DIV/0!</v>
      </c>
    </row>
    <row r="53" spans="7:7" x14ac:dyDescent="0.25">
      <c r="G53" s="35" t="e">
        <f t="shared" si="0"/>
        <v>#DIV/0!</v>
      </c>
    </row>
    <row r="54" spans="7:7" x14ac:dyDescent="0.25">
      <c r="G54" s="35" t="e">
        <f t="shared" si="0"/>
        <v>#DIV/0!</v>
      </c>
    </row>
    <row r="55" spans="7:7" x14ac:dyDescent="0.25">
      <c r="G55" s="35" t="e">
        <f t="shared" si="0"/>
        <v>#DIV/0!</v>
      </c>
    </row>
    <row r="56" spans="7:7" x14ac:dyDescent="0.25">
      <c r="G56" s="35" t="e">
        <f t="shared" si="0"/>
        <v>#DIV/0!</v>
      </c>
    </row>
    <row r="57" spans="7:7" x14ac:dyDescent="0.25">
      <c r="G57" s="35" t="e">
        <f t="shared" si="0"/>
        <v>#DIV/0!</v>
      </c>
    </row>
    <row r="58" spans="7:7" x14ac:dyDescent="0.25">
      <c r="G58" s="35" t="e">
        <f t="shared" si="0"/>
        <v>#DIV/0!</v>
      </c>
    </row>
    <row r="59" spans="7:7" x14ac:dyDescent="0.25">
      <c r="G59" s="35" t="e">
        <f t="shared" si="0"/>
        <v>#DIV/0!</v>
      </c>
    </row>
    <row r="60" spans="7:7" x14ac:dyDescent="0.25">
      <c r="G60" s="35" t="e">
        <f t="shared" si="0"/>
        <v>#DIV/0!</v>
      </c>
    </row>
    <row r="61" spans="7:7" x14ac:dyDescent="0.25">
      <c r="G61" s="35" t="e">
        <f t="shared" si="0"/>
        <v>#DIV/0!</v>
      </c>
    </row>
    <row r="62" spans="7:7" x14ac:dyDescent="0.25">
      <c r="G62" s="35" t="e">
        <f t="shared" si="0"/>
        <v>#DIV/0!</v>
      </c>
    </row>
    <row r="63" spans="7:7" x14ac:dyDescent="0.25">
      <c r="G63" s="35" t="e">
        <f t="shared" si="0"/>
        <v>#DIV/0!</v>
      </c>
    </row>
    <row r="64" spans="7:7" x14ac:dyDescent="0.25">
      <c r="G64" s="35" t="e">
        <f t="shared" si="0"/>
        <v>#DIV/0!</v>
      </c>
    </row>
    <row r="65" spans="7:7" x14ac:dyDescent="0.25">
      <c r="G65" s="35" t="e">
        <f t="shared" si="0"/>
        <v>#DIV/0!</v>
      </c>
    </row>
    <row r="66" spans="7:7" x14ac:dyDescent="0.25">
      <c r="G66" s="35" t="e">
        <f t="shared" ref="G66:G97" si="1">AVERAGE(E66:F66)</f>
        <v>#DIV/0!</v>
      </c>
    </row>
    <row r="67" spans="7:7" x14ac:dyDescent="0.25">
      <c r="G67" s="35" t="e">
        <f t="shared" si="1"/>
        <v>#DIV/0!</v>
      </c>
    </row>
    <row r="68" spans="7:7" x14ac:dyDescent="0.25">
      <c r="G68" s="35" t="e">
        <f t="shared" si="1"/>
        <v>#DIV/0!</v>
      </c>
    </row>
    <row r="69" spans="7:7" x14ac:dyDescent="0.25">
      <c r="G69" s="35" t="e">
        <f t="shared" si="1"/>
        <v>#DIV/0!</v>
      </c>
    </row>
    <row r="70" spans="7:7" x14ac:dyDescent="0.25">
      <c r="G70" s="35" t="e">
        <f t="shared" si="1"/>
        <v>#DIV/0!</v>
      </c>
    </row>
    <row r="71" spans="7:7" x14ac:dyDescent="0.25">
      <c r="G71" s="35" t="e">
        <f t="shared" si="1"/>
        <v>#DIV/0!</v>
      </c>
    </row>
    <row r="72" spans="7:7" x14ac:dyDescent="0.25">
      <c r="G72" s="35" t="e">
        <f t="shared" si="1"/>
        <v>#DIV/0!</v>
      </c>
    </row>
    <row r="73" spans="7:7" x14ac:dyDescent="0.25">
      <c r="G73" s="35" t="e">
        <f t="shared" si="1"/>
        <v>#DIV/0!</v>
      </c>
    </row>
    <row r="74" spans="7:7" x14ac:dyDescent="0.25">
      <c r="G74" s="35" t="e">
        <f t="shared" si="1"/>
        <v>#DIV/0!</v>
      </c>
    </row>
    <row r="75" spans="7:7" x14ac:dyDescent="0.25">
      <c r="G75" s="35" t="e">
        <f t="shared" si="1"/>
        <v>#DIV/0!</v>
      </c>
    </row>
    <row r="76" spans="7:7" x14ac:dyDescent="0.25">
      <c r="G76" s="35" t="e">
        <f t="shared" si="1"/>
        <v>#DIV/0!</v>
      </c>
    </row>
    <row r="77" spans="7:7" x14ac:dyDescent="0.25">
      <c r="G77" s="35" t="e">
        <f t="shared" si="1"/>
        <v>#DIV/0!</v>
      </c>
    </row>
    <row r="78" spans="7:7" x14ac:dyDescent="0.25">
      <c r="G78" s="35" t="e">
        <f t="shared" si="1"/>
        <v>#DIV/0!</v>
      </c>
    </row>
    <row r="79" spans="7:7" x14ac:dyDescent="0.25">
      <c r="G79" s="35" t="e">
        <f t="shared" si="1"/>
        <v>#DIV/0!</v>
      </c>
    </row>
    <row r="80" spans="7:7" x14ac:dyDescent="0.25">
      <c r="G80" s="35" t="e">
        <f t="shared" si="1"/>
        <v>#DIV/0!</v>
      </c>
    </row>
    <row r="81" spans="7:7" x14ac:dyDescent="0.25">
      <c r="G81" s="35" t="e">
        <f t="shared" si="1"/>
        <v>#DIV/0!</v>
      </c>
    </row>
    <row r="82" spans="7:7" x14ac:dyDescent="0.25">
      <c r="G82" s="35" t="e">
        <f t="shared" si="1"/>
        <v>#DIV/0!</v>
      </c>
    </row>
    <row r="83" spans="7:7" x14ac:dyDescent="0.25">
      <c r="G83" s="35" t="e">
        <f t="shared" si="1"/>
        <v>#DIV/0!</v>
      </c>
    </row>
    <row r="84" spans="7:7" x14ac:dyDescent="0.25">
      <c r="G84" s="35" t="e">
        <f t="shared" si="1"/>
        <v>#DIV/0!</v>
      </c>
    </row>
    <row r="85" spans="7:7" x14ac:dyDescent="0.25">
      <c r="G85" s="35" t="e">
        <f t="shared" si="1"/>
        <v>#DIV/0!</v>
      </c>
    </row>
    <row r="86" spans="7:7" x14ac:dyDescent="0.25">
      <c r="G86" s="35" t="e">
        <f t="shared" si="1"/>
        <v>#DIV/0!</v>
      </c>
    </row>
    <row r="87" spans="7:7" x14ac:dyDescent="0.25">
      <c r="G87" s="35" t="e">
        <f t="shared" si="1"/>
        <v>#DIV/0!</v>
      </c>
    </row>
    <row r="88" spans="7:7" x14ac:dyDescent="0.25">
      <c r="G88" s="35" t="e">
        <f t="shared" si="1"/>
        <v>#DIV/0!</v>
      </c>
    </row>
    <row r="89" spans="7:7" x14ac:dyDescent="0.25">
      <c r="G89" s="35" t="e">
        <f t="shared" si="1"/>
        <v>#DIV/0!</v>
      </c>
    </row>
    <row r="90" spans="7:7" x14ac:dyDescent="0.25">
      <c r="G90" s="35" t="e">
        <f t="shared" si="1"/>
        <v>#DIV/0!</v>
      </c>
    </row>
    <row r="91" spans="7:7" x14ac:dyDescent="0.25">
      <c r="G91" s="35" t="e">
        <f t="shared" si="1"/>
        <v>#DIV/0!</v>
      </c>
    </row>
    <row r="92" spans="7:7" x14ac:dyDescent="0.25">
      <c r="G92" s="35" t="e">
        <f t="shared" si="1"/>
        <v>#DIV/0!</v>
      </c>
    </row>
    <row r="93" spans="7:7" x14ac:dyDescent="0.25">
      <c r="G93" s="35" t="e">
        <f t="shared" si="1"/>
        <v>#DIV/0!</v>
      </c>
    </row>
    <row r="94" spans="7:7" x14ac:dyDescent="0.25">
      <c r="G94" s="35" t="e">
        <f t="shared" si="1"/>
        <v>#DIV/0!</v>
      </c>
    </row>
    <row r="95" spans="7:7" x14ac:dyDescent="0.25">
      <c r="G95" s="35" t="e">
        <f t="shared" si="1"/>
        <v>#DIV/0!</v>
      </c>
    </row>
    <row r="96" spans="7:7" x14ac:dyDescent="0.25">
      <c r="G96" s="35" t="e">
        <f t="shared" si="1"/>
        <v>#DIV/0!</v>
      </c>
    </row>
    <row r="97" spans="7:7" x14ac:dyDescent="0.25">
      <c r="G97" s="35" t="e">
        <f t="shared" si="1"/>
        <v>#DIV/0!</v>
      </c>
    </row>
    <row r="98" spans="7:7" x14ac:dyDescent="0.25">
      <c r="G98" s="35" t="e">
        <f t="shared" ref="G98:G100" si="2">AVERAGE(E98:F98)</f>
        <v>#DIV/0!</v>
      </c>
    </row>
    <row r="99" spans="7:7" x14ac:dyDescent="0.25">
      <c r="G99" s="35" t="e">
        <f t="shared" si="2"/>
        <v>#DIV/0!</v>
      </c>
    </row>
    <row r="100" spans="7:7" x14ac:dyDescent="0.25">
      <c r="G100" s="35" t="e">
        <f t="shared" si="2"/>
        <v>#DIV/0!</v>
      </c>
    </row>
  </sheetData>
  <autoFilter ref="A1:H100" xr:uid="{02C2D24E-A68B-423E-AEC3-AD1AFCBEDEE1}">
    <sortState xmlns:xlrd2="http://schemas.microsoft.com/office/spreadsheetml/2017/richdata2" ref="A2:H100">
      <sortCondition ref="A1:A100"/>
    </sortState>
  </autoFilter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"/>
  <sheetViews>
    <sheetView view="pageLayout" zoomScaleNormal="100" workbookViewId="0">
      <selection activeCell="C15" sqref="C15"/>
    </sheetView>
  </sheetViews>
  <sheetFormatPr defaultRowHeight="15" x14ac:dyDescent="0.25"/>
  <cols>
    <col min="1" max="1" width="24.5703125" bestFit="1" customWidth="1"/>
    <col min="2" max="8" width="14.85546875" customWidth="1"/>
  </cols>
  <sheetData>
    <row r="1" spans="1:8" ht="39" thickBot="1" x14ac:dyDescent="0.3">
      <c r="A1" s="38" t="s">
        <v>48</v>
      </c>
      <c r="B1" s="39">
        <v>30</v>
      </c>
      <c r="C1" s="40" t="s">
        <v>49</v>
      </c>
      <c r="D1" s="41">
        <v>13</v>
      </c>
      <c r="E1" s="42" t="s">
        <v>50</v>
      </c>
      <c r="F1" s="43" t="s">
        <v>11</v>
      </c>
      <c r="G1" s="44" t="s">
        <v>52</v>
      </c>
      <c r="H1" s="45" t="s">
        <v>51</v>
      </c>
    </row>
    <row r="2" spans="1:8" ht="15.75" thickBot="1" x14ac:dyDescent="0.3">
      <c r="A2" s="19" t="s">
        <v>39</v>
      </c>
      <c r="B2" s="20" t="s">
        <v>1</v>
      </c>
      <c r="C2" s="20" t="s">
        <v>2</v>
      </c>
      <c r="D2" s="20" t="s">
        <v>3</v>
      </c>
      <c r="E2" s="20" t="s">
        <v>4</v>
      </c>
      <c r="F2" s="20" t="s">
        <v>5</v>
      </c>
      <c r="G2" s="20" t="s">
        <v>6</v>
      </c>
      <c r="H2" s="21" t="s">
        <v>7</v>
      </c>
    </row>
    <row r="3" spans="1:8" x14ac:dyDescent="0.25">
      <c r="A3" s="12" t="s">
        <v>8</v>
      </c>
      <c r="B3" s="11"/>
      <c r="C3" s="11"/>
      <c r="D3" s="11">
        <v>50</v>
      </c>
      <c r="E3" s="11"/>
      <c r="F3" s="11">
        <v>50</v>
      </c>
      <c r="G3" s="11"/>
      <c r="H3" s="22"/>
    </row>
    <row r="4" spans="1:8" x14ac:dyDescent="0.25">
      <c r="A4" s="12" t="s">
        <v>16</v>
      </c>
      <c r="B4" s="11">
        <v>20</v>
      </c>
      <c r="C4" s="11">
        <v>20</v>
      </c>
      <c r="D4" s="11"/>
      <c r="E4" s="11"/>
      <c r="F4" s="11"/>
      <c r="G4" s="11"/>
      <c r="H4" s="22"/>
    </row>
    <row r="5" spans="1:8" x14ac:dyDescent="0.25">
      <c r="A5" s="12" t="s">
        <v>17</v>
      </c>
      <c r="B5" s="11"/>
      <c r="C5" s="23">
        <v>30</v>
      </c>
      <c r="D5" s="11"/>
      <c r="E5" s="11"/>
      <c r="F5" s="11"/>
      <c r="G5" s="11"/>
      <c r="H5" s="22"/>
    </row>
    <row r="6" spans="1:8" x14ac:dyDescent="0.25">
      <c r="A6" s="13" t="s">
        <v>9</v>
      </c>
      <c r="B6" s="24"/>
      <c r="C6" s="24">
        <f>B1+C4+C5-C3</f>
        <v>80</v>
      </c>
      <c r="D6" s="24">
        <f t="shared" ref="D6:H6" si="0">C6+D4+D5-D3</f>
        <v>30</v>
      </c>
      <c r="E6" s="24">
        <f t="shared" si="0"/>
        <v>30</v>
      </c>
      <c r="F6" s="25">
        <f t="shared" si="0"/>
        <v>-20</v>
      </c>
      <c r="G6" s="25">
        <f t="shared" si="0"/>
        <v>-20</v>
      </c>
      <c r="H6" s="34">
        <f t="shared" si="0"/>
        <v>-20</v>
      </c>
    </row>
    <row r="7" spans="1:8" x14ac:dyDescent="0.25">
      <c r="A7" s="13" t="s">
        <v>12</v>
      </c>
      <c r="B7" s="11"/>
      <c r="C7" s="27">
        <v>20</v>
      </c>
      <c r="D7" s="27">
        <v>20</v>
      </c>
      <c r="E7" s="26"/>
      <c r="F7" s="26">
        <v>30</v>
      </c>
      <c r="G7" s="26"/>
      <c r="H7" s="30"/>
    </row>
    <row r="8" spans="1:8" x14ac:dyDescent="0.25">
      <c r="A8" s="13" t="s">
        <v>31</v>
      </c>
      <c r="B8" s="24"/>
      <c r="C8" s="28">
        <f>B1+C4+C5+C7-C3</f>
        <v>100</v>
      </c>
      <c r="D8" s="28">
        <f t="shared" ref="D8" si="1">C8+D4+D5+D7-D3</f>
        <v>70</v>
      </c>
      <c r="E8" s="28">
        <f t="shared" ref="E8" si="2">D8+E4+E5+E7-E3</f>
        <v>70</v>
      </c>
      <c r="F8" s="28">
        <f t="shared" ref="F8" si="3">E8+F4+F5+F7-F3</f>
        <v>50</v>
      </c>
      <c r="G8" s="28">
        <f t="shared" ref="G8" si="4">F8+G4+G5+G7-G3</f>
        <v>50</v>
      </c>
      <c r="H8" s="29">
        <f t="shared" ref="H8" si="5">G8+H4+H5+H7-H3</f>
        <v>50</v>
      </c>
    </row>
    <row r="9" spans="1:8" ht="15.75" thickBot="1" x14ac:dyDescent="0.3">
      <c r="A9" s="14" t="s">
        <v>30</v>
      </c>
      <c r="B9" s="10"/>
      <c r="C9" s="17">
        <f>IF(C8&lt;0,"",$D$1*C8)</f>
        <v>1300</v>
      </c>
      <c r="D9" s="17">
        <f t="shared" ref="D9:H9" si="6">IF(D8&lt;0,"",$D$1*D8)</f>
        <v>910</v>
      </c>
      <c r="E9" s="17">
        <f t="shared" si="6"/>
        <v>910</v>
      </c>
      <c r="F9" s="17">
        <f t="shared" si="6"/>
        <v>650</v>
      </c>
      <c r="G9" s="17">
        <f t="shared" si="6"/>
        <v>650</v>
      </c>
      <c r="H9" s="18">
        <f t="shared" si="6"/>
        <v>650</v>
      </c>
    </row>
  </sheetData>
  <conditionalFormatting sqref="C6:H6">
    <cfRule type="cellIs" dxfId="223" priority="88" operator="lessThan">
      <formula>0</formula>
    </cfRule>
  </conditionalFormatting>
  <conditionalFormatting sqref="A8:B9 A7:D7 A3:H6 C8:H8">
    <cfRule type="expression" dxfId="222" priority="55">
      <formula>"$A3&lt;&gt;$A9"</formula>
    </cfRule>
  </conditionalFormatting>
  <conditionalFormatting sqref="D7">
    <cfRule type="cellIs" dxfId="221" priority="54" operator="lessThan">
      <formula>0</formula>
    </cfRule>
  </conditionalFormatting>
  <conditionalFormatting sqref="H7">
    <cfRule type="expression" dxfId="220" priority="53">
      <formula>"$A3&lt;&gt;$A9"</formula>
    </cfRule>
  </conditionalFormatting>
  <conditionalFormatting sqref="E7:G7">
    <cfRule type="expression" dxfId="219" priority="49">
      <formula>"$A3&lt;&gt;$A9"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EA91C-F256-4317-AB96-44684B3697D5}">
  <dimension ref="A1:V360"/>
  <sheetViews>
    <sheetView view="pageLayout" zoomScaleNormal="80" workbookViewId="0">
      <selection activeCell="A3" sqref="A3"/>
    </sheetView>
  </sheetViews>
  <sheetFormatPr defaultRowHeight="15" x14ac:dyDescent="0.25"/>
  <cols>
    <col min="1" max="1" width="27.7109375" bestFit="1" customWidth="1"/>
    <col min="2" max="8" width="14.85546875" customWidth="1"/>
    <col min="9" max="9" width="13.42578125" customWidth="1"/>
    <col min="10" max="22" width="13.85546875" customWidth="1"/>
  </cols>
  <sheetData>
    <row r="1" spans="1:22" ht="39" thickBot="1" x14ac:dyDescent="0.3">
      <c r="A1" s="47" t="s">
        <v>48</v>
      </c>
      <c r="B1" s="78">
        <f>SUM('Part Details'!H2)</f>
        <v>0</v>
      </c>
      <c r="C1" s="48" t="s">
        <v>49</v>
      </c>
      <c r="D1" s="49">
        <f>SUM('Part Details'!G2)</f>
        <v>0</v>
      </c>
      <c r="E1" s="50" t="s">
        <v>50</v>
      </c>
      <c r="F1" s="51" t="s">
        <v>11</v>
      </c>
      <c r="G1" s="52" t="s">
        <v>52</v>
      </c>
      <c r="H1" s="53" t="s">
        <v>51</v>
      </c>
      <c r="I1" s="95" t="s">
        <v>74</v>
      </c>
      <c r="J1" s="96"/>
      <c r="K1" s="70">
        <v>2023</v>
      </c>
      <c r="L1" s="96">
        <v>2024</v>
      </c>
      <c r="M1" s="96"/>
      <c r="N1" s="96"/>
      <c r="O1" s="96"/>
      <c r="P1" s="96"/>
      <c r="Q1" s="96"/>
      <c r="R1" s="96"/>
      <c r="S1" s="96"/>
      <c r="T1" s="96"/>
      <c r="U1" s="96"/>
      <c r="V1" s="96"/>
    </row>
    <row r="2" spans="1:22" ht="15.75" thickBot="1" x14ac:dyDescent="0.3">
      <c r="A2" s="87" t="s">
        <v>73</v>
      </c>
      <c r="B2" s="55" t="s">
        <v>68</v>
      </c>
      <c r="C2" s="55" t="s">
        <v>64</v>
      </c>
      <c r="D2" s="55" t="s">
        <v>1</v>
      </c>
      <c r="E2" s="55" t="s">
        <v>2</v>
      </c>
      <c r="F2" s="55" t="s">
        <v>3</v>
      </c>
      <c r="G2" s="55" t="s">
        <v>4</v>
      </c>
      <c r="H2" s="55" t="s">
        <v>5</v>
      </c>
      <c r="I2" s="55" t="s">
        <v>6</v>
      </c>
      <c r="J2" s="55" t="s">
        <v>7</v>
      </c>
      <c r="K2" s="55" t="s">
        <v>65</v>
      </c>
      <c r="L2" s="55" t="s">
        <v>66</v>
      </c>
      <c r="M2" s="55" t="s">
        <v>67</v>
      </c>
      <c r="N2" s="55" t="s">
        <v>68</v>
      </c>
      <c r="O2" s="55" t="s">
        <v>64</v>
      </c>
      <c r="P2" s="55" t="s">
        <v>1</v>
      </c>
      <c r="Q2" s="55" t="s">
        <v>2</v>
      </c>
      <c r="R2" s="55" t="s">
        <v>3</v>
      </c>
      <c r="S2" s="55" t="s">
        <v>4</v>
      </c>
      <c r="T2" s="55" t="s">
        <v>5</v>
      </c>
      <c r="U2" s="55" t="s">
        <v>6</v>
      </c>
      <c r="V2" s="55" t="s">
        <v>7</v>
      </c>
    </row>
    <row r="3" spans="1:22" x14ac:dyDescent="0.25">
      <c r="A3" s="56" t="s">
        <v>8</v>
      </c>
      <c r="B3" s="88"/>
      <c r="C3" s="88"/>
      <c r="D3" s="88"/>
      <c r="E3" s="88"/>
      <c r="F3" s="88"/>
      <c r="G3" s="88"/>
      <c r="H3" s="89"/>
      <c r="I3" s="89"/>
      <c r="J3" s="89"/>
      <c r="K3" s="89"/>
      <c r="L3" s="89"/>
      <c r="M3" s="58"/>
      <c r="N3" s="58"/>
      <c r="O3" s="58"/>
      <c r="P3" s="58"/>
      <c r="Q3" s="58"/>
      <c r="R3" s="58"/>
      <c r="S3" s="58"/>
      <c r="T3" s="58"/>
      <c r="U3" s="58"/>
      <c r="V3" s="59"/>
    </row>
    <row r="4" spans="1:22" x14ac:dyDescent="0.25">
      <c r="A4" s="56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57"/>
      <c r="N4" s="57"/>
      <c r="O4" s="57"/>
      <c r="P4" s="57"/>
      <c r="Q4" s="57"/>
      <c r="R4" s="57"/>
      <c r="S4" s="57"/>
      <c r="T4" s="57"/>
      <c r="U4" s="57"/>
      <c r="V4" s="60"/>
    </row>
    <row r="5" spans="1:22" x14ac:dyDescent="0.25">
      <c r="A5" s="56"/>
      <c r="B5" s="90"/>
      <c r="C5" s="88"/>
      <c r="D5" s="88"/>
      <c r="E5" s="88"/>
      <c r="F5" s="88"/>
      <c r="G5" s="88"/>
      <c r="H5" s="88"/>
      <c r="I5" s="88"/>
      <c r="J5" s="88"/>
      <c r="K5" s="88"/>
      <c r="L5" s="88"/>
      <c r="M5" s="57"/>
      <c r="N5" s="57"/>
      <c r="O5" s="57"/>
      <c r="P5" s="57"/>
      <c r="Q5" s="57"/>
      <c r="R5" s="57"/>
      <c r="S5" s="57"/>
      <c r="T5" s="57"/>
      <c r="U5" s="57"/>
      <c r="V5" s="60"/>
    </row>
    <row r="6" spans="1:22" x14ac:dyDescent="0.25">
      <c r="A6" s="62" t="s">
        <v>9</v>
      </c>
      <c r="B6" s="63">
        <f>B1+B4+B5-B3</f>
        <v>0</v>
      </c>
      <c r="C6" s="63">
        <f>B6+C4+C5-C3</f>
        <v>0</v>
      </c>
      <c r="D6" s="63">
        <f t="shared" ref="D6:V6" si="0">C6+D4+D5-D3</f>
        <v>0</v>
      </c>
      <c r="E6" s="63">
        <f t="shared" si="0"/>
        <v>0</v>
      </c>
      <c r="F6" s="63">
        <f t="shared" si="0"/>
        <v>0</v>
      </c>
      <c r="G6" s="63">
        <f t="shared" si="0"/>
        <v>0</v>
      </c>
      <c r="H6" s="63">
        <f t="shared" si="0"/>
        <v>0</v>
      </c>
      <c r="I6" s="63">
        <f t="shared" si="0"/>
        <v>0</v>
      </c>
      <c r="J6" s="63">
        <f t="shared" si="0"/>
        <v>0</v>
      </c>
      <c r="K6" s="63">
        <f t="shared" si="0"/>
        <v>0</v>
      </c>
      <c r="L6" s="63">
        <f t="shared" si="0"/>
        <v>0</v>
      </c>
      <c r="M6" s="63">
        <f t="shared" si="0"/>
        <v>0</v>
      </c>
      <c r="N6" s="63">
        <f t="shared" si="0"/>
        <v>0</v>
      </c>
      <c r="O6" s="63">
        <f t="shared" si="0"/>
        <v>0</v>
      </c>
      <c r="P6" s="63">
        <f t="shared" si="0"/>
        <v>0</v>
      </c>
      <c r="Q6" s="63">
        <f t="shared" si="0"/>
        <v>0</v>
      </c>
      <c r="R6" s="63">
        <f t="shared" si="0"/>
        <v>0</v>
      </c>
      <c r="S6" s="63">
        <f t="shared" si="0"/>
        <v>0</v>
      </c>
      <c r="T6" s="63">
        <f t="shared" si="0"/>
        <v>0</v>
      </c>
      <c r="U6" s="63">
        <f t="shared" si="0"/>
        <v>0</v>
      </c>
      <c r="V6" s="64">
        <f t="shared" si="0"/>
        <v>0</v>
      </c>
    </row>
    <row r="7" spans="1:22" x14ac:dyDescent="0.25">
      <c r="A7" s="62" t="s">
        <v>69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60"/>
    </row>
    <row r="8" spans="1:22" x14ac:dyDescent="0.25">
      <c r="A8" s="62" t="s">
        <v>31</v>
      </c>
      <c r="B8" s="63">
        <f>B1+B4+B5+B7-B3</f>
        <v>0</v>
      </c>
      <c r="C8" s="65">
        <f>B8+C4+C5+C7-C3</f>
        <v>0</v>
      </c>
      <c r="D8" s="65">
        <f>C8+D4+D5+D7-D3</f>
        <v>0</v>
      </c>
      <c r="E8" s="65">
        <f t="shared" ref="E8:V8" si="1">D8+E4+E5+E7-E3</f>
        <v>0</v>
      </c>
      <c r="F8" s="65">
        <f t="shared" si="1"/>
        <v>0</v>
      </c>
      <c r="G8" s="65">
        <f t="shared" si="1"/>
        <v>0</v>
      </c>
      <c r="H8" s="65">
        <f t="shared" si="1"/>
        <v>0</v>
      </c>
      <c r="I8" s="65">
        <f t="shared" si="1"/>
        <v>0</v>
      </c>
      <c r="J8" s="65">
        <f t="shared" si="1"/>
        <v>0</v>
      </c>
      <c r="K8" s="65">
        <f t="shared" si="1"/>
        <v>0</v>
      </c>
      <c r="L8" s="65">
        <f t="shared" si="1"/>
        <v>0</v>
      </c>
      <c r="M8" s="65">
        <f t="shared" si="1"/>
        <v>0</v>
      </c>
      <c r="N8" s="65">
        <f t="shared" si="1"/>
        <v>0</v>
      </c>
      <c r="O8" s="65">
        <f t="shared" si="1"/>
        <v>0</v>
      </c>
      <c r="P8" s="65">
        <f t="shared" si="1"/>
        <v>0</v>
      </c>
      <c r="Q8" s="65">
        <f t="shared" si="1"/>
        <v>0</v>
      </c>
      <c r="R8" s="65">
        <f t="shared" si="1"/>
        <v>0</v>
      </c>
      <c r="S8" s="65">
        <f t="shared" si="1"/>
        <v>0</v>
      </c>
      <c r="T8" s="65">
        <f t="shared" si="1"/>
        <v>0</v>
      </c>
      <c r="U8" s="65">
        <f t="shared" si="1"/>
        <v>0</v>
      </c>
      <c r="V8" s="66">
        <f t="shared" si="1"/>
        <v>0</v>
      </c>
    </row>
    <row r="9" spans="1:22" ht="15.75" thickBot="1" x14ac:dyDescent="0.3">
      <c r="A9" s="67" t="s">
        <v>30</v>
      </c>
      <c r="B9" s="68"/>
      <c r="C9" s="69">
        <f>IF(C8&lt;0,"",$D$1*C8)</f>
        <v>0</v>
      </c>
      <c r="D9" s="69">
        <f t="shared" ref="D9:V9" si="2">IF(D8&lt;0,"",$D$1*D8)</f>
        <v>0</v>
      </c>
      <c r="E9" s="69">
        <f t="shared" si="2"/>
        <v>0</v>
      </c>
      <c r="F9" s="69">
        <f t="shared" si="2"/>
        <v>0</v>
      </c>
      <c r="G9" s="69">
        <f t="shared" si="2"/>
        <v>0</v>
      </c>
      <c r="H9" s="69">
        <f t="shared" si="2"/>
        <v>0</v>
      </c>
      <c r="I9" s="69">
        <f t="shared" si="2"/>
        <v>0</v>
      </c>
      <c r="J9" s="69">
        <f t="shared" si="2"/>
        <v>0</v>
      </c>
      <c r="K9" s="69">
        <f t="shared" si="2"/>
        <v>0</v>
      </c>
      <c r="L9" s="69">
        <f t="shared" si="2"/>
        <v>0</v>
      </c>
      <c r="M9" s="69">
        <f t="shared" si="2"/>
        <v>0</v>
      </c>
      <c r="N9" s="69">
        <f t="shared" si="2"/>
        <v>0</v>
      </c>
      <c r="O9" s="69">
        <f t="shared" si="2"/>
        <v>0</v>
      </c>
      <c r="P9" s="69">
        <f t="shared" si="2"/>
        <v>0</v>
      </c>
      <c r="Q9" s="69">
        <f t="shared" si="2"/>
        <v>0</v>
      </c>
      <c r="R9" s="69">
        <f t="shared" si="2"/>
        <v>0</v>
      </c>
      <c r="S9" s="69">
        <f t="shared" si="2"/>
        <v>0</v>
      </c>
      <c r="T9" s="69">
        <f t="shared" si="2"/>
        <v>0</v>
      </c>
      <c r="U9" s="69">
        <f t="shared" si="2"/>
        <v>0</v>
      </c>
      <c r="V9" s="69">
        <f t="shared" si="2"/>
        <v>0</v>
      </c>
    </row>
    <row r="10" spans="1:22" ht="15.75" thickBot="1" x14ac:dyDescent="0.3">
      <c r="A10" s="77" t="s">
        <v>71</v>
      </c>
    </row>
    <row r="11" spans="1:22" ht="39" thickBot="1" x14ac:dyDescent="0.3">
      <c r="A11" s="47" t="s">
        <v>48</v>
      </c>
      <c r="B11" s="78">
        <f>SUM('Part Details'!H3)</f>
        <v>0</v>
      </c>
      <c r="C11" s="48" t="s">
        <v>49</v>
      </c>
      <c r="D11" s="49">
        <f>SUM('Part Details'!G3)</f>
        <v>0</v>
      </c>
      <c r="E11" s="50" t="s">
        <v>50</v>
      </c>
      <c r="F11" s="51" t="s">
        <v>11</v>
      </c>
      <c r="G11" s="52" t="s">
        <v>52</v>
      </c>
      <c r="H11" s="53" t="s">
        <v>51</v>
      </c>
      <c r="I11" s="95" t="s">
        <v>74</v>
      </c>
      <c r="J11" s="96"/>
      <c r="K11" s="79">
        <v>2023</v>
      </c>
      <c r="L11" s="96">
        <v>2024</v>
      </c>
      <c r="M11" s="96"/>
      <c r="N11" s="96"/>
      <c r="O11" s="96"/>
      <c r="P11" s="96"/>
      <c r="Q11" s="96"/>
      <c r="R11" s="96"/>
      <c r="S11" s="96"/>
      <c r="T11" s="96"/>
      <c r="U11" s="96"/>
      <c r="V11" s="96"/>
    </row>
    <row r="12" spans="1:22" ht="15.75" thickBot="1" x14ac:dyDescent="0.3">
      <c r="A12" s="54" t="s">
        <v>75</v>
      </c>
      <c r="B12" s="55" t="s">
        <v>68</v>
      </c>
      <c r="C12" s="55" t="s">
        <v>64</v>
      </c>
      <c r="D12" s="55" t="s">
        <v>1</v>
      </c>
      <c r="E12" s="55" t="s">
        <v>2</v>
      </c>
      <c r="F12" s="55" t="s">
        <v>3</v>
      </c>
      <c r="G12" s="55" t="s">
        <v>4</v>
      </c>
      <c r="H12" s="55" t="s">
        <v>5</v>
      </c>
      <c r="I12" s="55" t="s">
        <v>6</v>
      </c>
      <c r="J12" s="55" t="s">
        <v>7</v>
      </c>
      <c r="K12" s="55" t="s">
        <v>65</v>
      </c>
      <c r="L12" s="55" t="s">
        <v>66</v>
      </c>
      <c r="M12" s="55" t="s">
        <v>67</v>
      </c>
      <c r="N12" s="55" t="s">
        <v>68</v>
      </c>
      <c r="O12" s="55" t="s">
        <v>64</v>
      </c>
      <c r="P12" s="55" t="s">
        <v>1</v>
      </c>
      <c r="Q12" s="55" t="s">
        <v>2</v>
      </c>
      <c r="R12" s="55" t="s">
        <v>3</v>
      </c>
      <c r="S12" s="55" t="s">
        <v>4</v>
      </c>
      <c r="T12" s="55" t="s">
        <v>5</v>
      </c>
      <c r="U12" s="55" t="s">
        <v>6</v>
      </c>
      <c r="V12" s="55" t="s">
        <v>7</v>
      </c>
    </row>
    <row r="13" spans="1:22" x14ac:dyDescent="0.25">
      <c r="A13" s="56" t="s">
        <v>8</v>
      </c>
      <c r="B13" s="57"/>
      <c r="C13" s="57"/>
      <c r="D13" s="57"/>
      <c r="E13" s="57"/>
      <c r="F13" s="57"/>
      <c r="G13" s="57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9"/>
    </row>
    <row r="14" spans="1:22" x14ac:dyDescent="0.25">
      <c r="A14" s="56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60"/>
    </row>
    <row r="15" spans="1:22" x14ac:dyDescent="0.25">
      <c r="A15" s="56"/>
      <c r="B15" s="57"/>
      <c r="C15" s="61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60"/>
    </row>
    <row r="16" spans="1:22" x14ac:dyDescent="0.25">
      <c r="A16" s="62" t="s">
        <v>9</v>
      </c>
      <c r="B16" s="63">
        <f>B11+B14+B15-B13</f>
        <v>0</v>
      </c>
      <c r="C16" s="63">
        <f>B16+C14+C15-C13</f>
        <v>0</v>
      </c>
      <c r="D16" s="63">
        <f t="shared" ref="D16" si="3">C16+D14+D15-D13</f>
        <v>0</v>
      </c>
      <c r="E16" s="63">
        <f t="shared" ref="E16" si="4">D16+E14+E15-E13</f>
        <v>0</v>
      </c>
      <c r="F16" s="63">
        <f t="shared" ref="F16" si="5">E16+F14+F15-F13</f>
        <v>0</v>
      </c>
      <c r="G16" s="63">
        <f t="shared" ref="G16" si="6">F16+G14+G15-G13</f>
        <v>0</v>
      </c>
      <c r="H16" s="63">
        <f t="shared" ref="H16" si="7">G16+H14+H15-H13</f>
        <v>0</v>
      </c>
      <c r="I16" s="63">
        <f t="shared" ref="I16" si="8">H16+I14+I15-I13</f>
        <v>0</v>
      </c>
      <c r="J16" s="63">
        <f t="shared" ref="J16" si="9">I16+J14+J15-J13</f>
        <v>0</v>
      </c>
      <c r="K16" s="63">
        <f t="shared" ref="K16" si="10">J16+K14+K15-K13</f>
        <v>0</v>
      </c>
      <c r="L16" s="63">
        <f t="shared" ref="L16" si="11">K16+L14+L15-L13</f>
        <v>0</v>
      </c>
      <c r="M16" s="63">
        <f t="shared" ref="M16" si="12">L16+M14+M15-M13</f>
        <v>0</v>
      </c>
      <c r="N16" s="63">
        <f t="shared" ref="N16" si="13">M16+N14+N15-N13</f>
        <v>0</v>
      </c>
      <c r="O16" s="63">
        <f t="shared" ref="O16" si="14">N16+O14+O15-O13</f>
        <v>0</v>
      </c>
      <c r="P16" s="63">
        <f t="shared" ref="P16" si="15">O16+P14+P15-P13</f>
        <v>0</v>
      </c>
      <c r="Q16" s="63">
        <f t="shared" ref="Q16" si="16">P16+Q14+Q15-Q13</f>
        <v>0</v>
      </c>
      <c r="R16" s="63">
        <f t="shared" ref="R16" si="17">Q16+R14+R15-R13</f>
        <v>0</v>
      </c>
      <c r="S16" s="63">
        <f t="shared" ref="S16" si="18">R16+S14+S15-S13</f>
        <v>0</v>
      </c>
      <c r="T16" s="63">
        <f t="shared" ref="T16" si="19">S16+T14+T15-T13</f>
        <v>0</v>
      </c>
      <c r="U16" s="63">
        <f t="shared" ref="U16" si="20">T16+U14+U15-U13</f>
        <v>0</v>
      </c>
      <c r="V16" s="64">
        <f t="shared" ref="V16" si="21">U16+V14+V15-V13</f>
        <v>0</v>
      </c>
    </row>
    <row r="17" spans="1:22" x14ac:dyDescent="0.25">
      <c r="A17" s="62" t="s">
        <v>69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60"/>
    </row>
    <row r="18" spans="1:22" x14ac:dyDescent="0.25">
      <c r="A18" s="62" t="s">
        <v>31</v>
      </c>
      <c r="B18" s="63">
        <f>B11+B14+B15+B17-B13</f>
        <v>0</v>
      </c>
      <c r="C18" s="65">
        <f>B18+C14+C15+C17-C13</f>
        <v>0</v>
      </c>
      <c r="D18" s="65">
        <f>C18+D14+D15+D17-D13</f>
        <v>0</v>
      </c>
      <c r="E18" s="65">
        <f t="shared" ref="E18" si="22">D18+E14+E15+E17-E13</f>
        <v>0</v>
      </c>
      <c r="F18" s="65">
        <f t="shared" ref="F18" si="23">E18+F14+F15+F17-F13</f>
        <v>0</v>
      </c>
      <c r="G18" s="65">
        <f t="shared" ref="G18" si="24">F18+G14+G15+G17-G13</f>
        <v>0</v>
      </c>
      <c r="H18" s="65">
        <f t="shared" ref="H18" si="25">G18+H14+H15+H17-H13</f>
        <v>0</v>
      </c>
      <c r="I18" s="65">
        <f t="shared" ref="I18" si="26">H18+I14+I15+I17-I13</f>
        <v>0</v>
      </c>
      <c r="J18" s="65">
        <f t="shared" ref="J18" si="27">I18+J14+J15+J17-J13</f>
        <v>0</v>
      </c>
      <c r="K18" s="65">
        <f t="shared" ref="K18" si="28">J18+K14+K15+K17-K13</f>
        <v>0</v>
      </c>
      <c r="L18" s="65">
        <f t="shared" ref="L18" si="29">K18+L14+L15+L17-L13</f>
        <v>0</v>
      </c>
      <c r="M18" s="65">
        <f t="shared" ref="M18" si="30">L18+M14+M15+M17-M13</f>
        <v>0</v>
      </c>
      <c r="N18" s="65">
        <f t="shared" ref="N18" si="31">M18+N14+N15+N17-N13</f>
        <v>0</v>
      </c>
      <c r="O18" s="65">
        <f t="shared" ref="O18" si="32">N18+O14+O15+O17-O13</f>
        <v>0</v>
      </c>
      <c r="P18" s="65">
        <f t="shared" ref="P18" si="33">O18+P14+P15+P17-P13</f>
        <v>0</v>
      </c>
      <c r="Q18" s="65">
        <f t="shared" ref="Q18" si="34">P18+Q14+Q15+Q17-Q13</f>
        <v>0</v>
      </c>
      <c r="R18" s="65">
        <f t="shared" ref="R18" si="35">Q18+R14+R15+R17-R13</f>
        <v>0</v>
      </c>
      <c r="S18" s="65">
        <f t="shared" ref="S18" si="36">R18+S14+S15+S17-S13</f>
        <v>0</v>
      </c>
      <c r="T18" s="65">
        <f t="shared" ref="T18" si="37">S18+T14+T15+T17-T13</f>
        <v>0</v>
      </c>
      <c r="U18" s="65">
        <f t="shared" ref="U18" si="38">T18+U14+U15+U17-U13</f>
        <v>0</v>
      </c>
      <c r="V18" s="66">
        <f t="shared" ref="V18" si="39">U18+V14+V15+V17-V13</f>
        <v>0</v>
      </c>
    </row>
    <row r="19" spans="1:22" ht="15.75" thickBot="1" x14ac:dyDescent="0.3">
      <c r="A19" s="67" t="s">
        <v>30</v>
      </c>
      <c r="B19" s="68"/>
      <c r="C19" s="69">
        <f>IF(C18&lt;0,"",$D$11*C18)</f>
        <v>0</v>
      </c>
      <c r="D19" s="69">
        <f t="shared" ref="D19:V19" si="40">IF(D18&lt;0,"",$D$11*D18)</f>
        <v>0</v>
      </c>
      <c r="E19" s="69">
        <f t="shared" si="40"/>
        <v>0</v>
      </c>
      <c r="F19" s="69">
        <f t="shared" si="40"/>
        <v>0</v>
      </c>
      <c r="G19" s="69">
        <f t="shared" si="40"/>
        <v>0</v>
      </c>
      <c r="H19" s="69">
        <f t="shared" si="40"/>
        <v>0</v>
      </c>
      <c r="I19" s="69">
        <f t="shared" si="40"/>
        <v>0</v>
      </c>
      <c r="J19" s="69">
        <f t="shared" si="40"/>
        <v>0</v>
      </c>
      <c r="K19" s="69">
        <f t="shared" si="40"/>
        <v>0</v>
      </c>
      <c r="L19" s="69">
        <f t="shared" si="40"/>
        <v>0</v>
      </c>
      <c r="M19" s="69">
        <f t="shared" si="40"/>
        <v>0</v>
      </c>
      <c r="N19" s="69">
        <f t="shared" si="40"/>
        <v>0</v>
      </c>
      <c r="O19" s="69">
        <f t="shared" si="40"/>
        <v>0</v>
      </c>
      <c r="P19" s="69">
        <f t="shared" si="40"/>
        <v>0</v>
      </c>
      <c r="Q19" s="69">
        <f t="shared" si="40"/>
        <v>0</v>
      </c>
      <c r="R19" s="69">
        <f t="shared" si="40"/>
        <v>0</v>
      </c>
      <c r="S19" s="69">
        <f t="shared" si="40"/>
        <v>0</v>
      </c>
      <c r="T19" s="69">
        <f t="shared" si="40"/>
        <v>0</v>
      </c>
      <c r="U19" s="69">
        <f t="shared" si="40"/>
        <v>0</v>
      </c>
      <c r="V19" s="69">
        <f t="shared" si="40"/>
        <v>0</v>
      </c>
    </row>
    <row r="20" spans="1:22" ht="15.75" thickBot="1" x14ac:dyDescent="0.3">
      <c r="A20" s="77" t="s">
        <v>71</v>
      </c>
    </row>
    <row r="21" spans="1:22" ht="39" thickBot="1" x14ac:dyDescent="0.3">
      <c r="A21" s="47" t="s">
        <v>48</v>
      </c>
      <c r="B21" s="78">
        <f>SUM('Part Details'!H4)</f>
        <v>0</v>
      </c>
      <c r="C21" s="48" t="s">
        <v>49</v>
      </c>
      <c r="D21" s="49">
        <f>SUM('Part Details'!G4)</f>
        <v>0</v>
      </c>
      <c r="E21" s="50" t="s">
        <v>50</v>
      </c>
      <c r="F21" s="51" t="s">
        <v>11</v>
      </c>
      <c r="G21" s="52" t="s">
        <v>52</v>
      </c>
      <c r="H21" s="53" t="s">
        <v>51</v>
      </c>
      <c r="I21" s="95" t="s">
        <v>74</v>
      </c>
      <c r="J21" s="96"/>
      <c r="K21" s="79">
        <v>2023</v>
      </c>
      <c r="L21" s="96">
        <v>2024</v>
      </c>
      <c r="M21" s="96"/>
      <c r="N21" s="96"/>
      <c r="O21" s="96"/>
      <c r="P21" s="96"/>
      <c r="Q21" s="96"/>
      <c r="R21" s="96"/>
      <c r="S21" s="96"/>
      <c r="T21" s="96"/>
      <c r="U21" s="96"/>
      <c r="V21" s="96"/>
    </row>
    <row r="22" spans="1:22" ht="15.75" thickBot="1" x14ac:dyDescent="0.3">
      <c r="A22" s="87" t="s">
        <v>73</v>
      </c>
      <c r="B22" s="55" t="s">
        <v>68</v>
      </c>
      <c r="C22" s="55" t="s">
        <v>64</v>
      </c>
      <c r="D22" s="55" t="s">
        <v>1</v>
      </c>
      <c r="E22" s="55" t="s">
        <v>2</v>
      </c>
      <c r="F22" s="55" t="s">
        <v>3</v>
      </c>
      <c r="G22" s="55" t="s">
        <v>4</v>
      </c>
      <c r="H22" s="55" t="s">
        <v>5</v>
      </c>
      <c r="I22" s="55" t="s">
        <v>6</v>
      </c>
      <c r="J22" s="55" t="s">
        <v>7</v>
      </c>
      <c r="K22" s="55" t="s">
        <v>65</v>
      </c>
      <c r="L22" s="55" t="s">
        <v>66</v>
      </c>
      <c r="M22" s="55" t="s">
        <v>67</v>
      </c>
      <c r="N22" s="55" t="s">
        <v>68</v>
      </c>
      <c r="O22" s="55" t="s">
        <v>64</v>
      </c>
      <c r="P22" s="55" t="s">
        <v>1</v>
      </c>
      <c r="Q22" s="55" t="s">
        <v>2</v>
      </c>
      <c r="R22" s="55" t="s">
        <v>3</v>
      </c>
      <c r="S22" s="55" t="s">
        <v>4</v>
      </c>
      <c r="T22" s="55" t="s">
        <v>5</v>
      </c>
      <c r="U22" s="55" t="s">
        <v>6</v>
      </c>
      <c r="V22" s="55" t="s">
        <v>7</v>
      </c>
    </row>
    <row r="23" spans="1:22" x14ac:dyDescent="0.25">
      <c r="A23" s="56" t="s">
        <v>8</v>
      </c>
      <c r="B23" s="88"/>
      <c r="C23" s="88"/>
      <c r="D23" s="88"/>
      <c r="E23" s="88"/>
      <c r="F23" s="88"/>
      <c r="G23" s="88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91"/>
    </row>
    <row r="24" spans="1:22" x14ac:dyDescent="0.25">
      <c r="A24" s="56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92"/>
    </row>
    <row r="25" spans="1:22" x14ac:dyDescent="0.25">
      <c r="A25" s="56"/>
      <c r="B25" s="90"/>
      <c r="C25" s="90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92"/>
    </row>
    <row r="26" spans="1:22" x14ac:dyDescent="0.25">
      <c r="A26" s="62" t="s">
        <v>9</v>
      </c>
      <c r="B26" s="63">
        <f>B21+B24+B25-B23</f>
        <v>0</v>
      </c>
      <c r="C26" s="63">
        <f>B26+C24+C25-C23</f>
        <v>0</v>
      </c>
      <c r="D26" s="63">
        <f t="shared" ref="D26" si="41">C26+D24+D25-D23</f>
        <v>0</v>
      </c>
      <c r="E26" s="63">
        <f t="shared" ref="E26" si="42">D26+E24+E25-E23</f>
        <v>0</v>
      </c>
      <c r="F26" s="63">
        <f t="shared" ref="F26" si="43">E26+F24+F25-F23</f>
        <v>0</v>
      </c>
      <c r="G26" s="63">
        <f t="shared" ref="G26" si="44">F26+G24+G25-G23</f>
        <v>0</v>
      </c>
      <c r="H26" s="63">
        <f t="shared" ref="H26" si="45">G26+H24+H25-H23</f>
        <v>0</v>
      </c>
      <c r="I26" s="63">
        <f t="shared" ref="I26" si="46">H26+I24+I25-I23</f>
        <v>0</v>
      </c>
      <c r="J26" s="63">
        <f t="shared" ref="J26" si="47">I26+J24+J25-J23</f>
        <v>0</v>
      </c>
      <c r="K26" s="63">
        <f t="shared" ref="K26" si="48">J26+K24+K25-K23</f>
        <v>0</v>
      </c>
      <c r="L26" s="63">
        <f t="shared" ref="L26" si="49">K26+L24+L25-L23</f>
        <v>0</v>
      </c>
      <c r="M26" s="63">
        <f t="shared" ref="M26" si="50">L26+M24+M25-M23</f>
        <v>0</v>
      </c>
      <c r="N26" s="63">
        <f t="shared" ref="N26" si="51">M26+N24+N25-N23</f>
        <v>0</v>
      </c>
      <c r="O26" s="63">
        <f t="shared" ref="O26" si="52">N26+O24+O25-O23</f>
        <v>0</v>
      </c>
      <c r="P26" s="63">
        <f t="shared" ref="P26" si="53">O26+P24+P25-P23</f>
        <v>0</v>
      </c>
      <c r="Q26" s="63">
        <f t="shared" ref="Q26" si="54">P26+Q24+Q25-Q23</f>
        <v>0</v>
      </c>
      <c r="R26" s="63">
        <f t="shared" ref="R26" si="55">Q26+R24+R25-R23</f>
        <v>0</v>
      </c>
      <c r="S26" s="63">
        <f t="shared" ref="S26" si="56">R26+S24+S25-S23</f>
        <v>0</v>
      </c>
      <c r="T26" s="63">
        <f t="shared" ref="T26" si="57">S26+T24+T25-T23</f>
        <v>0</v>
      </c>
      <c r="U26" s="63">
        <f t="shared" ref="U26" si="58">T26+U24+U25-U23</f>
        <v>0</v>
      </c>
      <c r="V26" s="64">
        <f t="shared" ref="V26" si="59">U26+V24+V25-V23</f>
        <v>0</v>
      </c>
    </row>
    <row r="27" spans="1:22" x14ac:dyDescent="0.25">
      <c r="A27" s="62" t="s">
        <v>69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60"/>
    </row>
    <row r="28" spans="1:22" x14ac:dyDescent="0.25">
      <c r="A28" s="62" t="s">
        <v>31</v>
      </c>
      <c r="B28" s="63">
        <f>B21+B24+B25+B27-B23</f>
        <v>0</v>
      </c>
      <c r="C28" s="65">
        <f>B28+C24+C25+C27-C23</f>
        <v>0</v>
      </c>
      <c r="D28" s="65">
        <f>C28+D24+D25+D27-D23</f>
        <v>0</v>
      </c>
      <c r="E28" s="65">
        <f t="shared" ref="E28" si="60">D28+E24+E25+E27-E23</f>
        <v>0</v>
      </c>
      <c r="F28" s="65">
        <f t="shared" ref="F28" si="61">E28+F24+F25+F27-F23</f>
        <v>0</v>
      </c>
      <c r="G28" s="65">
        <f t="shared" ref="G28" si="62">F28+G24+G25+G27-G23</f>
        <v>0</v>
      </c>
      <c r="H28" s="65">
        <f t="shared" ref="H28" si="63">G28+H24+H25+H27-H23</f>
        <v>0</v>
      </c>
      <c r="I28" s="65">
        <f t="shared" ref="I28" si="64">H28+I24+I25+I27-I23</f>
        <v>0</v>
      </c>
      <c r="J28" s="65">
        <f t="shared" ref="J28" si="65">I28+J24+J25+J27-J23</f>
        <v>0</v>
      </c>
      <c r="K28" s="65">
        <f t="shared" ref="K28" si="66">J28+K24+K25+K27-K23</f>
        <v>0</v>
      </c>
      <c r="L28" s="65">
        <f t="shared" ref="L28" si="67">K28+L24+L25+L27-L23</f>
        <v>0</v>
      </c>
      <c r="M28" s="65">
        <f t="shared" ref="M28" si="68">L28+M24+M25+M27-M23</f>
        <v>0</v>
      </c>
      <c r="N28" s="65">
        <f t="shared" ref="N28" si="69">M28+N24+N25+N27-N23</f>
        <v>0</v>
      </c>
      <c r="O28" s="65">
        <f t="shared" ref="O28" si="70">N28+O24+O25+O27-O23</f>
        <v>0</v>
      </c>
      <c r="P28" s="65">
        <f t="shared" ref="P28" si="71">O28+P24+P25+P27-P23</f>
        <v>0</v>
      </c>
      <c r="Q28" s="65">
        <f t="shared" ref="Q28" si="72">P28+Q24+Q25+Q27-Q23</f>
        <v>0</v>
      </c>
      <c r="R28" s="65">
        <f t="shared" ref="R28" si="73">Q28+R24+R25+R27-R23</f>
        <v>0</v>
      </c>
      <c r="S28" s="65">
        <f t="shared" ref="S28" si="74">R28+S24+S25+S27-S23</f>
        <v>0</v>
      </c>
      <c r="T28" s="65">
        <f t="shared" ref="T28" si="75">S28+T24+T25+T27-T23</f>
        <v>0</v>
      </c>
      <c r="U28" s="65">
        <f t="shared" ref="U28" si="76">T28+U24+U25+U27-U23</f>
        <v>0</v>
      </c>
      <c r="V28" s="66">
        <f t="shared" ref="V28" si="77">U28+V24+V25+V27-V23</f>
        <v>0</v>
      </c>
    </row>
    <row r="29" spans="1:22" ht="15.75" thickBot="1" x14ac:dyDescent="0.3">
      <c r="A29" s="67" t="s">
        <v>30</v>
      </c>
      <c r="B29" s="68"/>
      <c r="C29" s="69">
        <f>IF(C28&lt;0,"",$D$21*C28)</f>
        <v>0</v>
      </c>
      <c r="D29" s="69">
        <f t="shared" ref="D29:V29" si="78">IF(D28&lt;0,"",$D$21*D28)</f>
        <v>0</v>
      </c>
      <c r="E29" s="69">
        <f t="shared" si="78"/>
        <v>0</v>
      </c>
      <c r="F29" s="69">
        <f t="shared" si="78"/>
        <v>0</v>
      </c>
      <c r="G29" s="69">
        <f t="shared" si="78"/>
        <v>0</v>
      </c>
      <c r="H29" s="69">
        <f t="shared" si="78"/>
        <v>0</v>
      </c>
      <c r="I29" s="69">
        <f t="shared" si="78"/>
        <v>0</v>
      </c>
      <c r="J29" s="69">
        <f t="shared" si="78"/>
        <v>0</v>
      </c>
      <c r="K29" s="69">
        <f t="shared" si="78"/>
        <v>0</v>
      </c>
      <c r="L29" s="69">
        <f t="shared" si="78"/>
        <v>0</v>
      </c>
      <c r="M29" s="69">
        <f t="shared" si="78"/>
        <v>0</v>
      </c>
      <c r="N29" s="69">
        <f t="shared" si="78"/>
        <v>0</v>
      </c>
      <c r="O29" s="69">
        <f t="shared" si="78"/>
        <v>0</v>
      </c>
      <c r="P29" s="69">
        <f t="shared" si="78"/>
        <v>0</v>
      </c>
      <c r="Q29" s="69">
        <f t="shared" si="78"/>
        <v>0</v>
      </c>
      <c r="R29" s="69">
        <f t="shared" si="78"/>
        <v>0</v>
      </c>
      <c r="S29" s="69">
        <f t="shared" si="78"/>
        <v>0</v>
      </c>
      <c r="T29" s="69">
        <f t="shared" si="78"/>
        <v>0</v>
      </c>
      <c r="U29" s="69">
        <f t="shared" si="78"/>
        <v>0</v>
      </c>
      <c r="V29" s="69">
        <f t="shared" si="78"/>
        <v>0</v>
      </c>
    </row>
    <row r="30" spans="1:22" ht="15.75" thickBot="1" x14ac:dyDescent="0.3">
      <c r="A30" s="77" t="s">
        <v>71</v>
      </c>
    </row>
    <row r="31" spans="1:22" ht="39" thickBot="1" x14ac:dyDescent="0.3">
      <c r="A31" s="47" t="s">
        <v>48</v>
      </c>
      <c r="B31" s="78">
        <f>SUM('Part Details'!H5)</f>
        <v>0</v>
      </c>
      <c r="C31" s="48" t="s">
        <v>49</v>
      </c>
      <c r="D31" s="49">
        <f>SUM('Part Details'!G5)</f>
        <v>0</v>
      </c>
      <c r="E31" s="50" t="s">
        <v>50</v>
      </c>
      <c r="F31" s="51" t="s">
        <v>11</v>
      </c>
      <c r="G31" s="52" t="s">
        <v>52</v>
      </c>
      <c r="H31" s="53" t="s">
        <v>51</v>
      </c>
      <c r="I31" s="95" t="s">
        <v>74</v>
      </c>
      <c r="J31" s="96"/>
      <c r="K31" s="79">
        <v>2023</v>
      </c>
      <c r="L31" s="96">
        <v>2024</v>
      </c>
      <c r="M31" s="96"/>
      <c r="N31" s="96"/>
      <c r="O31" s="96"/>
      <c r="P31" s="96"/>
      <c r="Q31" s="96"/>
      <c r="R31" s="96"/>
      <c r="S31" s="96"/>
      <c r="T31" s="96"/>
      <c r="U31" s="96"/>
      <c r="V31" s="96"/>
    </row>
    <row r="32" spans="1:22" ht="15.75" thickBot="1" x14ac:dyDescent="0.3">
      <c r="A32" s="87" t="s">
        <v>73</v>
      </c>
      <c r="B32" s="55" t="s">
        <v>68</v>
      </c>
      <c r="C32" s="55" t="s">
        <v>64</v>
      </c>
      <c r="D32" s="55" t="s">
        <v>1</v>
      </c>
      <c r="E32" s="55" t="s">
        <v>2</v>
      </c>
      <c r="F32" s="55" t="s">
        <v>3</v>
      </c>
      <c r="G32" s="55" t="s">
        <v>4</v>
      </c>
      <c r="H32" s="55" t="s">
        <v>5</v>
      </c>
      <c r="I32" s="55" t="s">
        <v>6</v>
      </c>
      <c r="J32" s="55" t="s">
        <v>7</v>
      </c>
      <c r="K32" s="55" t="s">
        <v>65</v>
      </c>
      <c r="L32" s="55" t="s">
        <v>66</v>
      </c>
      <c r="M32" s="55" t="s">
        <v>67</v>
      </c>
      <c r="N32" s="55" t="s">
        <v>68</v>
      </c>
      <c r="O32" s="55" t="s">
        <v>64</v>
      </c>
      <c r="P32" s="55" t="s">
        <v>1</v>
      </c>
      <c r="Q32" s="55" t="s">
        <v>2</v>
      </c>
      <c r="R32" s="55" t="s">
        <v>3</v>
      </c>
      <c r="S32" s="55" t="s">
        <v>4</v>
      </c>
      <c r="T32" s="55" t="s">
        <v>5</v>
      </c>
      <c r="U32" s="55" t="s">
        <v>6</v>
      </c>
      <c r="V32" s="55" t="s">
        <v>7</v>
      </c>
    </row>
    <row r="33" spans="1:22" x14ac:dyDescent="0.25">
      <c r="A33" s="56" t="s">
        <v>8</v>
      </c>
      <c r="B33" s="88"/>
      <c r="C33" s="88"/>
      <c r="D33" s="88"/>
      <c r="E33" s="88"/>
      <c r="F33" s="88"/>
      <c r="G33" s="88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58"/>
      <c r="V33" s="59"/>
    </row>
    <row r="34" spans="1:22" x14ac:dyDescent="0.25">
      <c r="A34" s="56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57"/>
      <c r="V34" s="60"/>
    </row>
    <row r="35" spans="1:22" x14ac:dyDescent="0.25">
      <c r="A35" s="56"/>
      <c r="B35" s="90"/>
      <c r="C35" s="90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57"/>
      <c r="V35" s="60"/>
    </row>
    <row r="36" spans="1:22" x14ac:dyDescent="0.25">
      <c r="A36" s="62" t="s">
        <v>9</v>
      </c>
      <c r="B36" s="63">
        <f>B31+B34+B35-B33</f>
        <v>0</v>
      </c>
      <c r="C36" s="63">
        <f>B36+C34+C35-C33</f>
        <v>0</v>
      </c>
      <c r="D36" s="63">
        <f t="shared" ref="D36" si="79">C36+D34+D35-D33</f>
        <v>0</v>
      </c>
      <c r="E36" s="63">
        <f t="shared" ref="E36" si="80">D36+E34+E35-E33</f>
        <v>0</v>
      </c>
      <c r="F36" s="63">
        <f t="shared" ref="F36" si="81">E36+F34+F35-F33</f>
        <v>0</v>
      </c>
      <c r="G36" s="63">
        <f t="shared" ref="G36" si="82">F36+G34+G35-G33</f>
        <v>0</v>
      </c>
      <c r="H36" s="63">
        <f t="shared" ref="H36" si="83">G36+H34+H35-H33</f>
        <v>0</v>
      </c>
      <c r="I36" s="63">
        <f t="shared" ref="I36" si="84">H36+I34+I35-I33</f>
        <v>0</v>
      </c>
      <c r="J36" s="63">
        <f t="shared" ref="J36" si="85">I36+J34+J35-J33</f>
        <v>0</v>
      </c>
      <c r="K36" s="63">
        <f t="shared" ref="K36" si="86">J36+K34+K35-K33</f>
        <v>0</v>
      </c>
      <c r="L36" s="63">
        <f t="shared" ref="L36" si="87">K36+L34+L35-L33</f>
        <v>0</v>
      </c>
      <c r="M36" s="63">
        <f t="shared" ref="M36" si="88">L36+M34+M35-M33</f>
        <v>0</v>
      </c>
      <c r="N36" s="63">
        <f t="shared" ref="N36" si="89">M36+N34+N35-N33</f>
        <v>0</v>
      </c>
      <c r="O36" s="63">
        <f t="shared" ref="O36" si="90">N36+O34+O35-O33</f>
        <v>0</v>
      </c>
      <c r="P36" s="63">
        <f t="shared" ref="P36" si="91">O36+P34+P35-P33</f>
        <v>0</v>
      </c>
      <c r="Q36" s="63">
        <f t="shared" ref="Q36" si="92">P36+Q34+Q35-Q33</f>
        <v>0</v>
      </c>
      <c r="R36" s="63">
        <f t="shared" ref="R36" si="93">Q36+R34+R35-R33</f>
        <v>0</v>
      </c>
      <c r="S36" s="63">
        <f t="shared" ref="S36" si="94">R36+S34+S35-S33</f>
        <v>0</v>
      </c>
      <c r="T36" s="63">
        <f t="shared" ref="T36" si="95">S36+T34+T35-T33</f>
        <v>0</v>
      </c>
      <c r="U36" s="63">
        <f t="shared" ref="U36" si="96">T36+U34+U35-U33</f>
        <v>0</v>
      </c>
      <c r="V36" s="64">
        <f t="shared" ref="V36" si="97">U36+V34+V35-V33</f>
        <v>0</v>
      </c>
    </row>
    <row r="37" spans="1:22" x14ac:dyDescent="0.25">
      <c r="A37" s="62" t="s">
        <v>69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60"/>
    </row>
    <row r="38" spans="1:22" x14ac:dyDescent="0.25">
      <c r="A38" s="62" t="s">
        <v>31</v>
      </c>
      <c r="B38" s="63">
        <f>B31+B34+B35+B37-B33</f>
        <v>0</v>
      </c>
      <c r="C38" s="65">
        <f>B38+C34+C35+C37-C33</f>
        <v>0</v>
      </c>
      <c r="D38" s="65">
        <f>C38+D34+D35+D37-D33</f>
        <v>0</v>
      </c>
      <c r="E38" s="65">
        <f t="shared" ref="E38" si="98">D38+E34+E35+E37-E33</f>
        <v>0</v>
      </c>
      <c r="F38" s="65">
        <f t="shared" ref="F38" si="99">E38+F34+F35+F37-F33</f>
        <v>0</v>
      </c>
      <c r="G38" s="65">
        <f t="shared" ref="G38" si="100">F38+G34+G35+G37-G33</f>
        <v>0</v>
      </c>
      <c r="H38" s="65">
        <f t="shared" ref="H38" si="101">G38+H34+H35+H37-H33</f>
        <v>0</v>
      </c>
      <c r="I38" s="65">
        <f t="shared" ref="I38" si="102">H38+I34+I35+I37-I33</f>
        <v>0</v>
      </c>
      <c r="J38" s="65">
        <f t="shared" ref="J38" si="103">I38+J34+J35+J37-J33</f>
        <v>0</v>
      </c>
      <c r="K38" s="65">
        <f t="shared" ref="K38" si="104">J38+K34+K35+K37-K33</f>
        <v>0</v>
      </c>
      <c r="L38" s="65">
        <f t="shared" ref="L38" si="105">K38+L34+L35+L37-L33</f>
        <v>0</v>
      </c>
      <c r="M38" s="65">
        <f t="shared" ref="M38" si="106">L38+M34+M35+M37-M33</f>
        <v>0</v>
      </c>
      <c r="N38" s="65">
        <f t="shared" ref="N38" si="107">M38+N34+N35+N37-N33</f>
        <v>0</v>
      </c>
      <c r="O38" s="65">
        <f t="shared" ref="O38" si="108">N38+O34+O35+O37-O33</f>
        <v>0</v>
      </c>
      <c r="P38" s="65">
        <f t="shared" ref="P38" si="109">O38+P34+P35+P37-P33</f>
        <v>0</v>
      </c>
      <c r="Q38" s="65">
        <f t="shared" ref="Q38" si="110">P38+Q34+Q35+Q37-Q33</f>
        <v>0</v>
      </c>
      <c r="R38" s="65">
        <f t="shared" ref="R38" si="111">Q38+R34+R35+R37-R33</f>
        <v>0</v>
      </c>
      <c r="S38" s="65">
        <f t="shared" ref="S38" si="112">R38+S34+S35+S37-S33</f>
        <v>0</v>
      </c>
      <c r="T38" s="65">
        <f t="shared" ref="T38" si="113">S38+T34+T35+T37-T33</f>
        <v>0</v>
      </c>
      <c r="U38" s="65">
        <f t="shared" ref="U38" si="114">T38+U34+U35+U37-U33</f>
        <v>0</v>
      </c>
      <c r="V38" s="66">
        <f t="shared" ref="V38" si="115">U38+V34+V35+V37-V33</f>
        <v>0</v>
      </c>
    </row>
    <row r="39" spans="1:22" ht="15.75" thickBot="1" x14ac:dyDescent="0.3">
      <c r="A39" s="67" t="s">
        <v>30</v>
      </c>
      <c r="B39" s="68"/>
      <c r="C39" s="69">
        <f>IF(C38&lt;0,"",$D$31*C38)</f>
        <v>0</v>
      </c>
      <c r="D39" s="69">
        <f t="shared" ref="D39:V39" si="116">IF(D38&lt;0,"",$D$31*D38)</f>
        <v>0</v>
      </c>
      <c r="E39" s="69">
        <f t="shared" si="116"/>
        <v>0</v>
      </c>
      <c r="F39" s="69">
        <f t="shared" si="116"/>
        <v>0</v>
      </c>
      <c r="G39" s="69">
        <f t="shared" si="116"/>
        <v>0</v>
      </c>
      <c r="H39" s="69">
        <f t="shared" si="116"/>
        <v>0</v>
      </c>
      <c r="I39" s="69">
        <f t="shared" si="116"/>
        <v>0</v>
      </c>
      <c r="J39" s="69">
        <f t="shared" si="116"/>
        <v>0</v>
      </c>
      <c r="K39" s="69">
        <f t="shared" si="116"/>
        <v>0</v>
      </c>
      <c r="L39" s="69">
        <f t="shared" si="116"/>
        <v>0</v>
      </c>
      <c r="M39" s="69">
        <f t="shared" si="116"/>
        <v>0</v>
      </c>
      <c r="N39" s="69">
        <f t="shared" si="116"/>
        <v>0</v>
      </c>
      <c r="O39" s="69">
        <f t="shared" si="116"/>
        <v>0</v>
      </c>
      <c r="P39" s="69">
        <f t="shared" si="116"/>
        <v>0</v>
      </c>
      <c r="Q39" s="69">
        <f t="shared" si="116"/>
        <v>0</v>
      </c>
      <c r="R39" s="69">
        <f t="shared" si="116"/>
        <v>0</v>
      </c>
      <c r="S39" s="69">
        <f t="shared" si="116"/>
        <v>0</v>
      </c>
      <c r="T39" s="69">
        <f t="shared" si="116"/>
        <v>0</v>
      </c>
      <c r="U39" s="69">
        <f t="shared" si="116"/>
        <v>0</v>
      </c>
      <c r="V39" s="69">
        <f t="shared" si="116"/>
        <v>0</v>
      </c>
    </row>
    <row r="40" spans="1:22" ht="15.75" thickBot="1" x14ac:dyDescent="0.3">
      <c r="A40" s="77" t="s">
        <v>71</v>
      </c>
    </row>
    <row r="41" spans="1:22" ht="39" thickBot="1" x14ac:dyDescent="0.3">
      <c r="A41" s="47" t="s">
        <v>48</v>
      </c>
      <c r="B41" s="78">
        <f>SUM('Part Details'!H6)</f>
        <v>0</v>
      </c>
      <c r="C41" s="48" t="s">
        <v>49</v>
      </c>
      <c r="D41" s="49">
        <f>SUM('Part Details'!G6)</f>
        <v>0</v>
      </c>
      <c r="E41" s="50" t="s">
        <v>50</v>
      </c>
      <c r="F41" s="51" t="s">
        <v>11</v>
      </c>
      <c r="G41" s="52" t="s">
        <v>52</v>
      </c>
      <c r="H41" s="53" t="s">
        <v>51</v>
      </c>
      <c r="I41" s="95" t="s">
        <v>74</v>
      </c>
      <c r="J41" s="96"/>
      <c r="K41" s="79">
        <v>2023</v>
      </c>
      <c r="L41" s="96">
        <v>2024</v>
      </c>
      <c r="M41" s="96"/>
      <c r="N41" s="96"/>
      <c r="O41" s="96"/>
      <c r="P41" s="96"/>
      <c r="Q41" s="96"/>
      <c r="R41" s="96"/>
      <c r="S41" s="96"/>
      <c r="T41" s="96"/>
      <c r="U41" s="96"/>
      <c r="V41" s="96"/>
    </row>
    <row r="42" spans="1:22" ht="15.75" thickBot="1" x14ac:dyDescent="0.3">
      <c r="A42" s="87" t="s">
        <v>73</v>
      </c>
      <c r="B42" s="55" t="s">
        <v>68</v>
      </c>
      <c r="C42" s="55" t="s">
        <v>64</v>
      </c>
      <c r="D42" s="55" t="s">
        <v>1</v>
      </c>
      <c r="E42" s="55" t="s">
        <v>2</v>
      </c>
      <c r="F42" s="55" t="s">
        <v>3</v>
      </c>
      <c r="G42" s="55" t="s">
        <v>4</v>
      </c>
      <c r="H42" s="55" t="s">
        <v>5</v>
      </c>
      <c r="I42" s="55" t="s">
        <v>6</v>
      </c>
      <c r="J42" s="55" t="s">
        <v>7</v>
      </c>
      <c r="K42" s="55" t="s">
        <v>65</v>
      </c>
      <c r="L42" s="55" t="s">
        <v>66</v>
      </c>
      <c r="M42" s="55" t="s">
        <v>67</v>
      </c>
      <c r="N42" s="55" t="s">
        <v>68</v>
      </c>
      <c r="O42" s="55" t="s">
        <v>64</v>
      </c>
      <c r="P42" s="55" t="s">
        <v>1</v>
      </c>
      <c r="Q42" s="55" t="s">
        <v>2</v>
      </c>
      <c r="R42" s="55" t="s">
        <v>3</v>
      </c>
      <c r="S42" s="55" t="s">
        <v>4</v>
      </c>
      <c r="T42" s="55" t="s">
        <v>5</v>
      </c>
      <c r="U42" s="55" t="s">
        <v>6</v>
      </c>
      <c r="V42" s="55" t="s">
        <v>7</v>
      </c>
    </row>
    <row r="43" spans="1:22" x14ac:dyDescent="0.25">
      <c r="A43" s="56" t="s">
        <v>8</v>
      </c>
      <c r="B43" s="88"/>
      <c r="C43" s="88"/>
      <c r="D43" s="88"/>
      <c r="E43" s="88"/>
      <c r="F43" s="88"/>
      <c r="G43" s="88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58"/>
      <c r="T43" s="58"/>
      <c r="U43" s="58"/>
      <c r="V43" s="59"/>
    </row>
    <row r="44" spans="1:22" x14ac:dyDescent="0.25">
      <c r="A44" s="56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57"/>
      <c r="T44" s="57"/>
      <c r="U44" s="57"/>
      <c r="V44" s="60"/>
    </row>
    <row r="45" spans="1:22" x14ac:dyDescent="0.25">
      <c r="A45" s="56"/>
      <c r="B45" s="90"/>
      <c r="C45" s="90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57"/>
      <c r="T45" s="57"/>
      <c r="U45" s="57"/>
      <c r="V45" s="60"/>
    </row>
    <row r="46" spans="1:22" x14ac:dyDescent="0.25">
      <c r="A46" s="62" t="s">
        <v>9</v>
      </c>
      <c r="B46" s="63">
        <f>B41+B44+B45-B43</f>
        <v>0</v>
      </c>
      <c r="C46" s="63">
        <f>B46+C44+C45-C43</f>
        <v>0</v>
      </c>
      <c r="D46" s="63">
        <f t="shared" ref="D46" si="117">C46+D44+D45-D43</f>
        <v>0</v>
      </c>
      <c r="E46" s="63">
        <f t="shared" ref="E46" si="118">D46+E44+E45-E43</f>
        <v>0</v>
      </c>
      <c r="F46" s="63">
        <f t="shared" ref="F46" si="119">E46+F44+F45-F43</f>
        <v>0</v>
      </c>
      <c r="G46" s="63">
        <f t="shared" ref="G46" si="120">F46+G44+G45-G43</f>
        <v>0</v>
      </c>
      <c r="H46" s="63">
        <f t="shared" ref="H46" si="121">G46+H44+H45-H43</f>
        <v>0</v>
      </c>
      <c r="I46" s="63">
        <f t="shared" ref="I46" si="122">H46+I44+I45-I43</f>
        <v>0</v>
      </c>
      <c r="J46" s="63">
        <f t="shared" ref="J46" si="123">I46+J44+J45-J43</f>
        <v>0</v>
      </c>
      <c r="K46" s="63">
        <f t="shared" ref="K46" si="124">J46+K44+K45-K43</f>
        <v>0</v>
      </c>
      <c r="L46" s="63">
        <f t="shared" ref="L46" si="125">K46+L44+L45-L43</f>
        <v>0</v>
      </c>
      <c r="M46" s="63">
        <f t="shared" ref="M46" si="126">L46+M44+M45-M43</f>
        <v>0</v>
      </c>
      <c r="N46" s="63">
        <f t="shared" ref="N46" si="127">M46+N44+N45-N43</f>
        <v>0</v>
      </c>
      <c r="O46" s="63">
        <f t="shared" ref="O46" si="128">N46+O44+O45-O43</f>
        <v>0</v>
      </c>
      <c r="P46" s="63">
        <f t="shared" ref="P46" si="129">O46+P44+P45-P43</f>
        <v>0</v>
      </c>
      <c r="Q46" s="63">
        <f t="shared" ref="Q46" si="130">P46+Q44+Q45-Q43</f>
        <v>0</v>
      </c>
      <c r="R46" s="63">
        <f t="shared" ref="R46" si="131">Q46+R44+R45-R43</f>
        <v>0</v>
      </c>
      <c r="S46" s="63">
        <f t="shared" ref="S46" si="132">R46+S44+S45-S43</f>
        <v>0</v>
      </c>
      <c r="T46" s="63">
        <f t="shared" ref="T46" si="133">S46+T44+T45-T43</f>
        <v>0</v>
      </c>
      <c r="U46" s="63">
        <f t="shared" ref="U46" si="134">T46+U44+U45-U43</f>
        <v>0</v>
      </c>
      <c r="V46" s="64">
        <f t="shared" ref="V46" si="135">U46+V44+V45-V43</f>
        <v>0</v>
      </c>
    </row>
    <row r="47" spans="1:22" x14ac:dyDescent="0.25">
      <c r="A47" s="62" t="s">
        <v>69</v>
      </c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60"/>
    </row>
    <row r="48" spans="1:22" x14ac:dyDescent="0.25">
      <c r="A48" s="62" t="s">
        <v>31</v>
      </c>
      <c r="B48" s="63">
        <f>B41+B44+B45+B47-B43</f>
        <v>0</v>
      </c>
      <c r="C48" s="65">
        <f>B48+C44+C45+C47-C43</f>
        <v>0</v>
      </c>
      <c r="D48" s="65">
        <f>C48+D44+D45+D47-D43</f>
        <v>0</v>
      </c>
      <c r="E48" s="65">
        <f t="shared" ref="E48" si="136">D48+E44+E45+E47-E43</f>
        <v>0</v>
      </c>
      <c r="F48" s="65">
        <f t="shared" ref="F48" si="137">E48+F44+F45+F47-F43</f>
        <v>0</v>
      </c>
      <c r="G48" s="65">
        <f t="shared" ref="G48" si="138">F48+G44+G45+G47-G43</f>
        <v>0</v>
      </c>
      <c r="H48" s="65">
        <f t="shared" ref="H48" si="139">G48+H44+H45+H47-H43</f>
        <v>0</v>
      </c>
      <c r="I48" s="65">
        <f t="shared" ref="I48" si="140">H48+I44+I45+I47-I43</f>
        <v>0</v>
      </c>
      <c r="J48" s="65">
        <f t="shared" ref="J48" si="141">I48+J44+J45+J47-J43</f>
        <v>0</v>
      </c>
      <c r="K48" s="65">
        <f t="shared" ref="K48" si="142">J48+K44+K45+K47-K43</f>
        <v>0</v>
      </c>
      <c r="L48" s="65">
        <f t="shared" ref="L48" si="143">K48+L44+L45+L47-L43</f>
        <v>0</v>
      </c>
      <c r="M48" s="65">
        <f t="shared" ref="M48" si="144">L48+M44+M45+M47-M43</f>
        <v>0</v>
      </c>
      <c r="N48" s="65">
        <f t="shared" ref="N48" si="145">M48+N44+N45+N47-N43</f>
        <v>0</v>
      </c>
      <c r="O48" s="65">
        <f t="shared" ref="O48" si="146">N48+O44+O45+O47-O43</f>
        <v>0</v>
      </c>
      <c r="P48" s="65">
        <f t="shared" ref="P48" si="147">O48+P44+P45+P47-P43</f>
        <v>0</v>
      </c>
      <c r="Q48" s="65">
        <f t="shared" ref="Q48" si="148">P48+Q44+Q45+Q47-Q43</f>
        <v>0</v>
      </c>
      <c r="R48" s="65">
        <f t="shared" ref="R48" si="149">Q48+R44+R45+R47-R43</f>
        <v>0</v>
      </c>
      <c r="S48" s="65">
        <f t="shared" ref="S48" si="150">R48+S44+S45+S47-S43</f>
        <v>0</v>
      </c>
      <c r="T48" s="65">
        <f t="shared" ref="T48" si="151">S48+T44+T45+T47-T43</f>
        <v>0</v>
      </c>
      <c r="U48" s="65">
        <f t="shared" ref="U48" si="152">T48+U44+U45+U47-U43</f>
        <v>0</v>
      </c>
      <c r="V48" s="66">
        <f t="shared" ref="V48" si="153">U48+V44+V45+V47-V43</f>
        <v>0</v>
      </c>
    </row>
    <row r="49" spans="1:22" ht="15.75" thickBot="1" x14ac:dyDescent="0.3">
      <c r="A49" s="67" t="s">
        <v>30</v>
      </c>
      <c r="B49" s="68"/>
      <c r="C49" s="69">
        <f>IF(C48&lt;0,"",$D$41*C48)</f>
        <v>0</v>
      </c>
      <c r="D49" s="69">
        <f t="shared" ref="D49:V49" si="154">IF(D48&lt;0,"",$D$41*D48)</f>
        <v>0</v>
      </c>
      <c r="E49" s="69">
        <f t="shared" si="154"/>
        <v>0</v>
      </c>
      <c r="F49" s="69">
        <f t="shared" si="154"/>
        <v>0</v>
      </c>
      <c r="G49" s="69">
        <f t="shared" si="154"/>
        <v>0</v>
      </c>
      <c r="H49" s="69">
        <f t="shared" si="154"/>
        <v>0</v>
      </c>
      <c r="I49" s="69">
        <f t="shared" si="154"/>
        <v>0</v>
      </c>
      <c r="J49" s="69">
        <f t="shared" si="154"/>
        <v>0</v>
      </c>
      <c r="K49" s="69">
        <f t="shared" si="154"/>
        <v>0</v>
      </c>
      <c r="L49" s="69">
        <f t="shared" si="154"/>
        <v>0</v>
      </c>
      <c r="M49" s="69">
        <f t="shared" si="154"/>
        <v>0</v>
      </c>
      <c r="N49" s="69">
        <f t="shared" si="154"/>
        <v>0</v>
      </c>
      <c r="O49" s="69">
        <f t="shared" si="154"/>
        <v>0</v>
      </c>
      <c r="P49" s="69">
        <f t="shared" si="154"/>
        <v>0</v>
      </c>
      <c r="Q49" s="69">
        <f t="shared" si="154"/>
        <v>0</v>
      </c>
      <c r="R49" s="69">
        <f t="shared" si="154"/>
        <v>0</v>
      </c>
      <c r="S49" s="69">
        <f t="shared" si="154"/>
        <v>0</v>
      </c>
      <c r="T49" s="69">
        <f t="shared" si="154"/>
        <v>0</v>
      </c>
      <c r="U49" s="69">
        <f t="shared" si="154"/>
        <v>0</v>
      </c>
      <c r="V49" s="69">
        <f t="shared" si="154"/>
        <v>0</v>
      </c>
    </row>
    <row r="50" spans="1:22" ht="15.75" thickBot="1" x14ac:dyDescent="0.3">
      <c r="A50" s="77" t="s">
        <v>71</v>
      </c>
    </row>
    <row r="51" spans="1:22" ht="39" thickBot="1" x14ac:dyDescent="0.3">
      <c r="A51" s="47" t="s">
        <v>48</v>
      </c>
      <c r="B51" s="78">
        <f>SUM('Part Details'!H7)</f>
        <v>0</v>
      </c>
      <c r="C51" s="48" t="s">
        <v>49</v>
      </c>
      <c r="D51" s="49">
        <f>SUM('Part Details'!G7)</f>
        <v>0</v>
      </c>
      <c r="E51" s="50" t="s">
        <v>50</v>
      </c>
      <c r="F51" s="51" t="s">
        <v>11</v>
      </c>
      <c r="G51" s="52" t="s">
        <v>52</v>
      </c>
      <c r="H51" s="53" t="s">
        <v>51</v>
      </c>
      <c r="I51" s="95" t="s">
        <v>74</v>
      </c>
      <c r="J51" s="96"/>
      <c r="K51" s="79">
        <v>2023</v>
      </c>
      <c r="L51" s="96">
        <v>2024</v>
      </c>
      <c r="M51" s="96"/>
      <c r="N51" s="96"/>
      <c r="O51" s="96"/>
      <c r="P51" s="96"/>
      <c r="Q51" s="96"/>
      <c r="R51" s="96"/>
      <c r="S51" s="96"/>
      <c r="T51" s="96"/>
      <c r="U51" s="96"/>
      <c r="V51" s="96"/>
    </row>
    <row r="52" spans="1:22" ht="15.75" thickBot="1" x14ac:dyDescent="0.3">
      <c r="A52" s="87" t="s">
        <v>73</v>
      </c>
      <c r="B52" s="55" t="s">
        <v>68</v>
      </c>
      <c r="C52" s="55" t="s">
        <v>64</v>
      </c>
      <c r="D52" s="55" t="s">
        <v>1</v>
      </c>
      <c r="E52" s="55" t="s">
        <v>2</v>
      </c>
      <c r="F52" s="55" t="s">
        <v>3</v>
      </c>
      <c r="G52" s="55" t="s">
        <v>4</v>
      </c>
      <c r="H52" s="55" t="s">
        <v>5</v>
      </c>
      <c r="I52" s="55" t="s">
        <v>6</v>
      </c>
      <c r="J52" s="55" t="s">
        <v>7</v>
      </c>
      <c r="K52" s="55" t="s">
        <v>65</v>
      </c>
      <c r="L52" s="55" t="s">
        <v>66</v>
      </c>
      <c r="M52" s="55" t="s">
        <v>67</v>
      </c>
      <c r="N52" s="55" t="s">
        <v>68</v>
      </c>
      <c r="O52" s="55" t="s">
        <v>64</v>
      </c>
      <c r="P52" s="55" t="s">
        <v>1</v>
      </c>
      <c r="Q52" s="55" t="s">
        <v>2</v>
      </c>
      <c r="R52" s="55" t="s">
        <v>3</v>
      </c>
      <c r="S52" s="55" t="s">
        <v>4</v>
      </c>
      <c r="T52" s="55" t="s">
        <v>5</v>
      </c>
      <c r="U52" s="55" t="s">
        <v>6</v>
      </c>
      <c r="V52" s="55" t="s">
        <v>7</v>
      </c>
    </row>
    <row r="53" spans="1:22" x14ac:dyDescent="0.25">
      <c r="A53" s="56" t="s">
        <v>8</v>
      </c>
      <c r="B53" s="88"/>
      <c r="C53" s="88"/>
      <c r="D53" s="88"/>
      <c r="E53" s="88"/>
      <c r="F53" s="88"/>
      <c r="G53" s="88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58"/>
      <c r="S53" s="58"/>
      <c r="T53" s="58"/>
      <c r="U53" s="58"/>
      <c r="V53" s="59"/>
    </row>
    <row r="54" spans="1:22" x14ac:dyDescent="0.25">
      <c r="A54" s="56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57"/>
      <c r="S54" s="57"/>
      <c r="T54" s="57"/>
      <c r="U54" s="57"/>
      <c r="V54" s="60"/>
    </row>
    <row r="55" spans="1:22" x14ac:dyDescent="0.25">
      <c r="A55" s="56"/>
      <c r="B55" s="90"/>
      <c r="C55" s="90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57"/>
      <c r="S55" s="57"/>
      <c r="T55" s="57"/>
      <c r="U55" s="57"/>
      <c r="V55" s="60"/>
    </row>
    <row r="56" spans="1:22" x14ac:dyDescent="0.25">
      <c r="A56" s="62" t="s">
        <v>9</v>
      </c>
      <c r="B56" s="63">
        <f>B51+B54+B55-B53</f>
        <v>0</v>
      </c>
      <c r="C56" s="63">
        <f>B56+C54+C55-C53</f>
        <v>0</v>
      </c>
      <c r="D56" s="63">
        <f t="shared" ref="D56" si="155">C56+D54+D55-D53</f>
        <v>0</v>
      </c>
      <c r="E56" s="63">
        <f t="shared" ref="E56" si="156">D56+E54+E55-E53</f>
        <v>0</v>
      </c>
      <c r="F56" s="63">
        <f t="shared" ref="F56" si="157">E56+F54+F55-F53</f>
        <v>0</v>
      </c>
      <c r="G56" s="63">
        <f t="shared" ref="G56" si="158">F56+G54+G55-G53</f>
        <v>0</v>
      </c>
      <c r="H56" s="63">
        <f t="shared" ref="H56" si="159">G56+H54+H55-H53</f>
        <v>0</v>
      </c>
      <c r="I56" s="63">
        <f t="shared" ref="I56" si="160">H56+I54+I55-I53</f>
        <v>0</v>
      </c>
      <c r="J56" s="63">
        <f t="shared" ref="J56" si="161">I56+J54+J55-J53</f>
        <v>0</v>
      </c>
      <c r="K56" s="63">
        <f t="shared" ref="K56" si="162">J56+K54+K55-K53</f>
        <v>0</v>
      </c>
      <c r="L56" s="63">
        <f t="shared" ref="L56" si="163">K56+L54+L55-L53</f>
        <v>0</v>
      </c>
      <c r="M56" s="63">
        <f t="shared" ref="M56" si="164">L56+M54+M55-M53</f>
        <v>0</v>
      </c>
      <c r="N56" s="63">
        <f t="shared" ref="N56" si="165">M56+N54+N55-N53</f>
        <v>0</v>
      </c>
      <c r="O56" s="63">
        <f t="shared" ref="O56" si="166">N56+O54+O55-O53</f>
        <v>0</v>
      </c>
      <c r="P56" s="63">
        <f t="shared" ref="P56" si="167">O56+P54+P55-P53</f>
        <v>0</v>
      </c>
      <c r="Q56" s="63">
        <f t="shared" ref="Q56" si="168">P56+Q54+Q55-Q53</f>
        <v>0</v>
      </c>
      <c r="R56" s="63">
        <f t="shared" ref="R56" si="169">Q56+R54+R55-R53</f>
        <v>0</v>
      </c>
      <c r="S56" s="63">
        <f t="shared" ref="S56" si="170">R56+S54+S55-S53</f>
        <v>0</v>
      </c>
      <c r="T56" s="63">
        <f t="shared" ref="T56" si="171">S56+T54+T55-T53</f>
        <v>0</v>
      </c>
      <c r="U56" s="63">
        <f t="shared" ref="U56" si="172">T56+U54+U55-U53</f>
        <v>0</v>
      </c>
      <c r="V56" s="64">
        <f t="shared" ref="V56" si="173">U56+V54+V55-V53</f>
        <v>0</v>
      </c>
    </row>
    <row r="57" spans="1:22" x14ac:dyDescent="0.25">
      <c r="A57" s="62" t="s">
        <v>69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60"/>
    </row>
    <row r="58" spans="1:22" x14ac:dyDescent="0.25">
      <c r="A58" s="62" t="s">
        <v>31</v>
      </c>
      <c r="B58" s="63">
        <f>B51+B54+B55+B57-B53</f>
        <v>0</v>
      </c>
      <c r="C58" s="65">
        <f>B58+C54+C55+C57-C53</f>
        <v>0</v>
      </c>
      <c r="D58" s="65">
        <f>C58+D54+D55+D57-D53</f>
        <v>0</v>
      </c>
      <c r="E58" s="65">
        <f t="shared" ref="E58" si="174">D58+E54+E55+E57-E53</f>
        <v>0</v>
      </c>
      <c r="F58" s="65">
        <f t="shared" ref="F58" si="175">E58+F54+F55+F57-F53</f>
        <v>0</v>
      </c>
      <c r="G58" s="65">
        <f t="shared" ref="G58" si="176">F58+G54+G55+G57-G53</f>
        <v>0</v>
      </c>
      <c r="H58" s="65">
        <f t="shared" ref="H58" si="177">G58+H54+H55+H57-H53</f>
        <v>0</v>
      </c>
      <c r="I58" s="65">
        <f t="shared" ref="I58" si="178">H58+I54+I55+I57-I53</f>
        <v>0</v>
      </c>
      <c r="J58" s="65">
        <f t="shared" ref="J58" si="179">I58+J54+J55+J57-J53</f>
        <v>0</v>
      </c>
      <c r="K58" s="65">
        <f t="shared" ref="K58" si="180">J58+K54+K55+K57-K53</f>
        <v>0</v>
      </c>
      <c r="L58" s="65">
        <f t="shared" ref="L58" si="181">K58+L54+L55+L57-L53</f>
        <v>0</v>
      </c>
      <c r="M58" s="65">
        <f t="shared" ref="M58" si="182">L58+M54+M55+M57-M53</f>
        <v>0</v>
      </c>
      <c r="N58" s="65">
        <f t="shared" ref="N58" si="183">M58+N54+N55+N57-N53</f>
        <v>0</v>
      </c>
      <c r="O58" s="65">
        <f t="shared" ref="O58" si="184">N58+O54+O55+O57-O53</f>
        <v>0</v>
      </c>
      <c r="P58" s="65">
        <f t="shared" ref="P58" si="185">O58+P54+P55+P57-P53</f>
        <v>0</v>
      </c>
      <c r="Q58" s="65">
        <f t="shared" ref="Q58" si="186">P58+Q54+Q55+Q57-Q53</f>
        <v>0</v>
      </c>
      <c r="R58" s="65">
        <f t="shared" ref="R58" si="187">Q58+R54+R55+R57-R53</f>
        <v>0</v>
      </c>
      <c r="S58" s="65">
        <f t="shared" ref="S58" si="188">R58+S54+S55+S57-S53</f>
        <v>0</v>
      </c>
      <c r="T58" s="65">
        <f t="shared" ref="T58" si="189">S58+T54+T55+T57-T53</f>
        <v>0</v>
      </c>
      <c r="U58" s="65">
        <f t="shared" ref="U58" si="190">T58+U54+U55+U57-U53</f>
        <v>0</v>
      </c>
      <c r="V58" s="66">
        <f t="shared" ref="V58" si="191">U58+V54+V55+V57-V53</f>
        <v>0</v>
      </c>
    </row>
    <row r="59" spans="1:22" ht="15.75" thickBot="1" x14ac:dyDescent="0.3">
      <c r="A59" s="67" t="s">
        <v>30</v>
      </c>
      <c r="B59" s="68"/>
      <c r="C59" s="69">
        <f>IF(C58&lt;0,"",$D$51*C58)</f>
        <v>0</v>
      </c>
      <c r="D59" s="69">
        <f t="shared" ref="D59:V59" si="192">IF(D58&lt;0,"",$D$51*D58)</f>
        <v>0</v>
      </c>
      <c r="E59" s="69">
        <f t="shared" si="192"/>
        <v>0</v>
      </c>
      <c r="F59" s="69">
        <f t="shared" si="192"/>
        <v>0</v>
      </c>
      <c r="G59" s="69">
        <f t="shared" si="192"/>
        <v>0</v>
      </c>
      <c r="H59" s="69">
        <f t="shared" si="192"/>
        <v>0</v>
      </c>
      <c r="I59" s="69">
        <f t="shared" si="192"/>
        <v>0</v>
      </c>
      <c r="J59" s="69">
        <f t="shared" si="192"/>
        <v>0</v>
      </c>
      <c r="K59" s="69">
        <f t="shared" si="192"/>
        <v>0</v>
      </c>
      <c r="L59" s="69">
        <f t="shared" si="192"/>
        <v>0</v>
      </c>
      <c r="M59" s="69">
        <f t="shared" si="192"/>
        <v>0</v>
      </c>
      <c r="N59" s="69">
        <f t="shared" si="192"/>
        <v>0</v>
      </c>
      <c r="O59" s="69">
        <f t="shared" si="192"/>
        <v>0</v>
      </c>
      <c r="P59" s="69">
        <f t="shared" si="192"/>
        <v>0</v>
      </c>
      <c r="Q59" s="69">
        <f t="shared" si="192"/>
        <v>0</v>
      </c>
      <c r="R59" s="69">
        <f t="shared" si="192"/>
        <v>0</v>
      </c>
      <c r="S59" s="69">
        <f t="shared" si="192"/>
        <v>0</v>
      </c>
      <c r="T59" s="69">
        <f t="shared" si="192"/>
        <v>0</v>
      </c>
      <c r="U59" s="69">
        <f t="shared" si="192"/>
        <v>0</v>
      </c>
      <c r="V59" s="69">
        <f t="shared" si="192"/>
        <v>0</v>
      </c>
    </row>
    <row r="60" spans="1:22" ht="15.75" thickBot="1" x14ac:dyDescent="0.3">
      <c r="A60" s="77" t="s">
        <v>71</v>
      </c>
    </row>
    <row r="61" spans="1:22" ht="39" thickBot="1" x14ac:dyDescent="0.3">
      <c r="A61" s="47" t="s">
        <v>48</v>
      </c>
      <c r="B61" s="78">
        <f>SUM('Part Details'!H8)</f>
        <v>0</v>
      </c>
      <c r="C61" s="48" t="s">
        <v>49</v>
      </c>
      <c r="D61" s="49">
        <f>SUM('Part Details'!G8)</f>
        <v>0</v>
      </c>
      <c r="E61" s="50" t="s">
        <v>50</v>
      </c>
      <c r="F61" s="51" t="s">
        <v>11</v>
      </c>
      <c r="G61" s="52" t="s">
        <v>52</v>
      </c>
      <c r="H61" s="53" t="s">
        <v>51</v>
      </c>
      <c r="I61" s="95" t="s">
        <v>74</v>
      </c>
      <c r="J61" s="96"/>
      <c r="K61" s="79">
        <v>2023</v>
      </c>
      <c r="L61" s="96">
        <v>2024</v>
      </c>
      <c r="M61" s="96"/>
      <c r="N61" s="96"/>
      <c r="O61" s="96"/>
      <c r="P61" s="96"/>
      <c r="Q61" s="96"/>
      <c r="R61" s="96"/>
      <c r="S61" s="96"/>
      <c r="T61" s="96"/>
      <c r="U61" s="96"/>
      <c r="V61" s="96"/>
    </row>
    <row r="62" spans="1:22" ht="15.75" thickBot="1" x14ac:dyDescent="0.3">
      <c r="A62" s="87" t="s">
        <v>73</v>
      </c>
      <c r="B62" s="55" t="s">
        <v>68</v>
      </c>
      <c r="C62" s="55" t="s">
        <v>64</v>
      </c>
      <c r="D62" s="55" t="s">
        <v>1</v>
      </c>
      <c r="E62" s="55" t="s">
        <v>2</v>
      </c>
      <c r="F62" s="55" t="s">
        <v>3</v>
      </c>
      <c r="G62" s="55" t="s">
        <v>4</v>
      </c>
      <c r="H62" s="55" t="s">
        <v>5</v>
      </c>
      <c r="I62" s="55" t="s">
        <v>6</v>
      </c>
      <c r="J62" s="55" t="s">
        <v>7</v>
      </c>
      <c r="K62" s="55" t="s">
        <v>65</v>
      </c>
      <c r="L62" s="55" t="s">
        <v>66</v>
      </c>
      <c r="M62" s="55" t="s">
        <v>67</v>
      </c>
      <c r="N62" s="55" t="s">
        <v>68</v>
      </c>
      <c r="O62" s="55" t="s">
        <v>64</v>
      </c>
      <c r="P62" s="55" t="s">
        <v>1</v>
      </c>
      <c r="Q62" s="55" t="s">
        <v>2</v>
      </c>
      <c r="R62" s="55" t="s">
        <v>3</v>
      </c>
      <c r="S62" s="55" t="s">
        <v>4</v>
      </c>
      <c r="T62" s="55" t="s">
        <v>5</v>
      </c>
      <c r="U62" s="55" t="s">
        <v>6</v>
      </c>
      <c r="V62" s="55" t="s">
        <v>7</v>
      </c>
    </row>
    <row r="63" spans="1:22" x14ac:dyDescent="0.25">
      <c r="A63" s="56" t="s">
        <v>8</v>
      </c>
      <c r="B63" s="88"/>
      <c r="C63" s="88"/>
      <c r="D63" s="88"/>
      <c r="E63" s="88"/>
      <c r="F63" s="88"/>
      <c r="G63" s="88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91"/>
    </row>
    <row r="64" spans="1:22" x14ac:dyDescent="0.25">
      <c r="A64" s="56"/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92"/>
    </row>
    <row r="65" spans="1:22" x14ac:dyDescent="0.25">
      <c r="A65" s="56"/>
      <c r="B65" s="90"/>
      <c r="C65" s="90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92"/>
    </row>
    <row r="66" spans="1:22" x14ac:dyDescent="0.25">
      <c r="A66" s="62" t="s">
        <v>9</v>
      </c>
      <c r="B66" s="63">
        <f>B61+B64+B65-B63</f>
        <v>0</v>
      </c>
      <c r="C66" s="63">
        <f>B66+C64+C65-C63</f>
        <v>0</v>
      </c>
      <c r="D66" s="63">
        <f t="shared" ref="D66" si="193">C66+D64+D65-D63</f>
        <v>0</v>
      </c>
      <c r="E66" s="63">
        <f t="shared" ref="E66" si="194">D66+E64+E65-E63</f>
        <v>0</v>
      </c>
      <c r="F66" s="63">
        <f t="shared" ref="F66" si="195">E66+F64+F65-F63</f>
        <v>0</v>
      </c>
      <c r="G66" s="63">
        <f t="shared" ref="G66" si="196">F66+G64+G65-G63</f>
        <v>0</v>
      </c>
      <c r="H66" s="63">
        <f t="shared" ref="H66" si="197">G66+H64+H65-H63</f>
        <v>0</v>
      </c>
      <c r="I66" s="63">
        <f t="shared" ref="I66" si="198">H66+I64+I65-I63</f>
        <v>0</v>
      </c>
      <c r="J66" s="63">
        <f t="shared" ref="J66" si="199">I66+J64+J65-J63</f>
        <v>0</v>
      </c>
      <c r="K66" s="63">
        <f t="shared" ref="K66" si="200">J66+K64+K65-K63</f>
        <v>0</v>
      </c>
      <c r="L66" s="63">
        <f t="shared" ref="L66" si="201">K66+L64+L65-L63</f>
        <v>0</v>
      </c>
      <c r="M66" s="63">
        <f t="shared" ref="M66" si="202">L66+M64+M65-M63</f>
        <v>0</v>
      </c>
      <c r="N66" s="63">
        <f t="shared" ref="N66" si="203">M66+N64+N65-N63</f>
        <v>0</v>
      </c>
      <c r="O66" s="63">
        <f t="shared" ref="O66" si="204">N66+O64+O65-O63</f>
        <v>0</v>
      </c>
      <c r="P66" s="63">
        <f t="shared" ref="P66" si="205">O66+P64+P65-P63</f>
        <v>0</v>
      </c>
      <c r="Q66" s="63">
        <f t="shared" ref="Q66" si="206">P66+Q64+Q65-Q63</f>
        <v>0</v>
      </c>
      <c r="R66" s="63">
        <f t="shared" ref="R66" si="207">Q66+R64+R65-R63</f>
        <v>0</v>
      </c>
      <c r="S66" s="63">
        <f t="shared" ref="S66" si="208">R66+S64+S65-S63</f>
        <v>0</v>
      </c>
      <c r="T66" s="63">
        <f t="shared" ref="T66" si="209">S66+T64+T65-T63</f>
        <v>0</v>
      </c>
      <c r="U66" s="63">
        <f t="shared" ref="U66" si="210">T66+U64+U65-U63</f>
        <v>0</v>
      </c>
      <c r="V66" s="64">
        <f t="shared" ref="V66" si="211">U66+V64+V65-V63</f>
        <v>0</v>
      </c>
    </row>
    <row r="67" spans="1:22" x14ac:dyDescent="0.25">
      <c r="A67" s="62" t="s">
        <v>69</v>
      </c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60"/>
    </row>
    <row r="68" spans="1:22" x14ac:dyDescent="0.25">
      <c r="A68" s="62" t="s">
        <v>31</v>
      </c>
      <c r="B68" s="63">
        <f>B61+B64+B65+B67-B63</f>
        <v>0</v>
      </c>
      <c r="C68" s="65">
        <f>B68+C64+C65+C67-C63</f>
        <v>0</v>
      </c>
      <c r="D68" s="65">
        <f>C68+D64+D65+D67-D63</f>
        <v>0</v>
      </c>
      <c r="E68" s="65">
        <f t="shared" ref="E68" si="212">D68+E64+E65+E67-E63</f>
        <v>0</v>
      </c>
      <c r="F68" s="65">
        <f t="shared" ref="F68" si="213">E68+F64+F65+F67-F63</f>
        <v>0</v>
      </c>
      <c r="G68" s="65">
        <f t="shared" ref="G68" si="214">F68+G64+G65+G67-G63</f>
        <v>0</v>
      </c>
      <c r="H68" s="65">
        <f t="shared" ref="H68" si="215">G68+H64+H65+H67-H63</f>
        <v>0</v>
      </c>
      <c r="I68" s="65">
        <f t="shared" ref="I68" si="216">H68+I64+I65+I67-I63</f>
        <v>0</v>
      </c>
      <c r="J68" s="65">
        <f t="shared" ref="J68" si="217">I68+J64+J65+J67-J63</f>
        <v>0</v>
      </c>
      <c r="K68" s="65">
        <f t="shared" ref="K68" si="218">J68+K64+K65+K67-K63</f>
        <v>0</v>
      </c>
      <c r="L68" s="65">
        <f t="shared" ref="L68" si="219">K68+L64+L65+L67-L63</f>
        <v>0</v>
      </c>
      <c r="M68" s="65">
        <f t="shared" ref="M68" si="220">L68+M64+M65+M67-M63</f>
        <v>0</v>
      </c>
      <c r="N68" s="65">
        <f t="shared" ref="N68" si="221">M68+N64+N65+N67-N63</f>
        <v>0</v>
      </c>
      <c r="O68" s="65">
        <f t="shared" ref="O68" si="222">N68+O64+O65+O67-O63</f>
        <v>0</v>
      </c>
      <c r="P68" s="65">
        <f t="shared" ref="P68" si="223">O68+P64+P65+P67-P63</f>
        <v>0</v>
      </c>
      <c r="Q68" s="65">
        <f t="shared" ref="Q68" si="224">P68+Q64+Q65+Q67-Q63</f>
        <v>0</v>
      </c>
      <c r="R68" s="65">
        <f t="shared" ref="R68" si="225">Q68+R64+R65+R67-R63</f>
        <v>0</v>
      </c>
      <c r="S68" s="65">
        <f t="shared" ref="S68" si="226">R68+S64+S65+S67-S63</f>
        <v>0</v>
      </c>
      <c r="T68" s="65">
        <f t="shared" ref="T68" si="227">S68+T64+T65+T67-T63</f>
        <v>0</v>
      </c>
      <c r="U68" s="65">
        <f t="shared" ref="U68" si="228">T68+U64+U65+U67-U63</f>
        <v>0</v>
      </c>
      <c r="V68" s="66">
        <f t="shared" ref="V68" si="229">U68+V64+V65+V67-V63</f>
        <v>0</v>
      </c>
    </row>
    <row r="69" spans="1:22" ht="15.75" thickBot="1" x14ac:dyDescent="0.3">
      <c r="A69" s="67" t="s">
        <v>30</v>
      </c>
      <c r="B69" s="68"/>
      <c r="C69" s="69">
        <f>IF(C68&lt;0,"",$D$61*C68)</f>
        <v>0</v>
      </c>
      <c r="D69" s="69">
        <f t="shared" ref="D69:V69" si="230">IF(D68&lt;0,"",$D$61*D68)</f>
        <v>0</v>
      </c>
      <c r="E69" s="69">
        <f t="shared" si="230"/>
        <v>0</v>
      </c>
      <c r="F69" s="69">
        <f t="shared" si="230"/>
        <v>0</v>
      </c>
      <c r="G69" s="69">
        <f t="shared" si="230"/>
        <v>0</v>
      </c>
      <c r="H69" s="69">
        <f t="shared" si="230"/>
        <v>0</v>
      </c>
      <c r="I69" s="69">
        <f t="shared" si="230"/>
        <v>0</v>
      </c>
      <c r="J69" s="69">
        <f t="shared" si="230"/>
        <v>0</v>
      </c>
      <c r="K69" s="69">
        <f t="shared" si="230"/>
        <v>0</v>
      </c>
      <c r="L69" s="69">
        <f t="shared" si="230"/>
        <v>0</v>
      </c>
      <c r="M69" s="69">
        <f t="shared" si="230"/>
        <v>0</v>
      </c>
      <c r="N69" s="69">
        <f t="shared" si="230"/>
        <v>0</v>
      </c>
      <c r="O69" s="69">
        <f t="shared" si="230"/>
        <v>0</v>
      </c>
      <c r="P69" s="69">
        <f t="shared" si="230"/>
        <v>0</v>
      </c>
      <c r="Q69" s="69">
        <f t="shared" si="230"/>
        <v>0</v>
      </c>
      <c r="R69" s="69">
        <f t="shared" si="230"/>
        <v>0</v>
      </c>
      <c r="S69" s="69">
        <f t="shared" si="230"/>
        <v>0</v>
      </c>
      <c r="T69" s="69">
        <f t="shared" si="230"/>
        <v>0</v>
      </c>
      <c r="U69" s="69">
        <f t="shared" si="230"/>
        <v>0</v>
      </c>
      <c r="V69" s="69">
        <f t="shared" si="230"/>
        <v>0</v>
      </c>
    </row>
    <row r="70" spans="1:22" ht="15.75" thickBot="1" x14ac:dyDescent="0.3">
      <c r="A70" s="77" t="s">
        <v>71</v>
      </c>
    </row>
    <row r="71" spans="1:22" ht="39" thickBot="1" x14ac:dyDescent="0.3">
      <c r="A71" s="47" t="s">
        <v>48</v>
      </c>
      <c r="B71" s="78">
        <f>SUM('Part Details'!H9)</f>
        <v>0</v>
      </c>
      <c r="C71" s="48" t="s">
        <v>49</v>
      </c>
      <c r="D71" s="49">
        <f>SUM('Part Details'!G9)</f>
        <v>0</v>
      </c>
      <c r="E71" s="50" t="s">
        <v>50</v>
      </c>
      <c r="F71" s="51" t="s">
        <v>11</v>
      </c>
      <c r="G71" s="52" t="s">
        <v>52</v>
      </c>
      <c r="H71" s="53" t="s">
        <v>51</v>
      </c>
      <c r="I71" s="95" t="s">
        <v>74</v>
      </c>
      <c r="J71" s="96"/>
      <c r="K71" s="79">
        <v>2023</v>
      </c>
      <c r="L71" s="96">
        <v>2024</v>
      </c>
      <c r="M71" s="96"/>
      <c r="N71" s="96"/>
      <c r="O71" s="96"/>
      <c r="P71" s="96"/>
      <c r="Q71" s="96"/>
      <c r="R71" s="96"/>
      <c r="S71" s="96"/>
      <c r="T71" s="96"/>
      <c r="U71" s="96"/>
      <c r="V71" s="96"/>
    </row>
    <row r="72" spans="1:22" ht="15.75" thickBot="1" x14ac:dyDescent="0.3">
      <c r="A72" s="87" t="s">
        <v>73</v>
      </c>
      <c r="B72" s="55" t="s">
        <v>68</v>
      </c>
      <c r="C72" s="55" t="s">
        <v>64</v>
      </c>
      <c r="D72" s="55" t="s">
        <v>1</v>
      </c>
      <c r="E72" s="55" t="s">
        <v>2</v>
      </c>
      <c r="F72" s="55" t="s">
        <v>3</v>
      </c>
      <c r="G72" s="55" t="s">
        <v>4</v>
      </c>
      <c r="H72" s="55" t="s">
        <v>5</v>
      </c>
      <c r="I72" s="55" t="s">
        <v>6</v>
      </c>
      <c r="J72" s="55" t="s">
        <v>7</v>
      </c>
      <c r="K72" s="55" t="s">
        <v>65</v>
      </c>
      <c r="L72" s="55" t="s">
        <v>66</v>
      </c>
      <c r="M72" s="55" t="s">
        <v>67</v>
      </c>
      <c r="N72" s="55" t="s">
        <v>68</v>
      </c>
      <c r="O72" s="55" t="s">
        <v>64</v>
      </c>
      <c r="P72" s="55" t="s">
        <v>1</v>
      </c>
      <c r="Q72" s="55" t="s">
        <v>2</v>
      </c>
      <c r="R72" s="55" t="s">
        <v>3</v>
      </c>
      <c r="S72" s="55" t="s">
        <v>4</v>
      </c>
      <c r="T72" s="55" t="s">
        <v>5</v>
      </c>
      <c r="U72" s="55" t="s">
        <v>6</v>
      </c>
      <c r="V72" s="55" t="s">
        <v>7</v>
      </c>
    </row>
    <row r="73" spans="1:22" x14ac:dyDescent="0.25">
      <c r="A73" s="56" t="s">
        <v>8</v>
      </c>
      <c r="B73" s="57"/>
      <c r="C73" s="57"/>
      <c r="D73" s="57"/>
      <c r="E73" s="57"/>
      <c r="F73" s="57"/>
      <c r="G73" s="57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9"/>
    </row>
    <row r="74" spans="1:22" x14ac:dyDescent="0.25">
      <c r="A74" s="56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60"/>
    </row>
    <row r="75" spans="1:22" x14ac:dyDescent="0.25">
      <c r="A75" s="56"/>
      <c r="B75" s="57"/>
      <c r="C75" s="61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60"/>
    </row>
    <row r="76" spans="1:22" x14ac:dyDescent="0.25">
      <c r="A76" s="62" t="s">
        <v>9</v>
      </c>
      <c r="B76" s="63">
        <f>B71+B74+B75-B73</f>
        <v>0</v>
      </c>
      <c r="C76" s="63">
        <f>B76+C74+C75-C73</f>
        <v>0</v>
      </c>
      <c r="D76" s="63">
        <f t="shared" ref="D76" si="231">C76+D74+D75-D73</f>
        <v>0</v>
      </c>
      <c r="E76" s="63">
        <f t="shared" ref="E76" si="232">D76+E74+E75-E73</f>
        <v>0</v>
      </c>
      <c r="F76" s="63">
        <f t="shared" ref="F76" si="233">E76+F74+F75-F73</f>
        <v>0</v>
      </c>
      <c r="G76" s="63">
        <f t="shared" ref="G76" si="234">F76+G74+G75-G73</f>
        <v>0</v>
      </c>
      <c r="H76" s="63">
        <f t="shared" ref="H76" si="235">G76+H74+H75-H73</f>
        <v>0</v>
      </c>
      <c r="I76" s="63">
        <f t="shared" ref="I76" si="236">H76+I74+I75-I73</f>
        <v>0</v>
      </c>
      <c r="J76" s="63">
        <f t="shared" ref="J76" si="237">I76+J74+J75-J73</f>
        <v>0</v>
      </c>
      <c r="K76" s="63">
        <f t="shared" ref="K76" si="238">J76+K74+K75-K73</f>
        <v>0</v>
      </c>
      <c r="L76" s="63">
        <f t="shared" ref="L76" si="239">K76+L74+L75-L73</f>
        <v>0</v>
      </c>
      <c r="M76" s="63">
        <f t="shared" ref="M76" si="240">L76+M74+M75-M73</f>
        <v>0</v>
      </c>
      <c r="N76" s="63">
        <f t="shared" ref="N76" si="241">M76+N74+N75-N73</f>
        <v>0</v>
      </c>
      <c r="O76" s="63">
        <f t="shared" ref="O76" si="242">N76+O74+O75-O73</f>
        <v>0</v>
      </c>
      <c r="P76" s="63">
        <f t="shared" ref="P76" si="243">O76+P74+P75-P73</f>
        <v>0</v>
      </c>
      <c r="Q76" s="63">
        <f t="shared" ref="Q76" si="244">P76+Q74+Q75-Q73</f>
        <v>0</v>
      </c>
      <c r="R76" s="63">
        <f t="shared" ref="R76" si="245">Q76+R74+R75-R73</f>
        <v>0</v>
      </c>
      <c r="S76" s="63">
        <f t="shared" ref="S76" si="246">R76+S74+S75-S73</f>
        <v>0</v>
      </c>
      <c r="T76" s="63">
        <f t="shared" ref="T76" si="247">S76+T74+T75-T73</f>
        <v>0</v>
      </c>
      <c r="U76" s="63">
        <f t="shared" ref="U76" si="248">T76+U74+U75-U73</f>
        <v>0</v>
      </c>
      <c r="V76" s="64">
        <f t="shared" ref="V76" si="249">U76+V74+V75-V73</f>
        <v>0</v>
      </c>
    </row>
    <row r="77" spans="1:22" x14ac:dyDescent="0.25">
      <c r="A77" s="62" t="s">
        <v>69</v>
      </c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60"/>
    </row>
    <row r="78" spans="1:22" x14ac:dyDescent="0.25">
      <c r="A78" s="62" t="s">
        <v>31</v>
      </c>
      <c r="B78" s="63">
        <f>B71+B74+B75+B77-B73</f>
        <v>0</v>
      </c>
      <c r="C78" s="65">
        <f>B78+C74+C75+C77-C73</f>
        <v>0</v>
      </c>
      <c r="D78" s="65">
        <f>C78+D74+D75+D77-D73</f>
        <v>0</v>
      </c>
      <c r="E78" s="65">
        <f t="shared" ref="E78" si="250">D78+E74+E75+E77-E73</f>
        <v>0</v>
      </c>
      <c r="F78" s="65">
        <f t="shared" ref="F78" si="251">E78+F74+F75+F77-F73</f>
        <v>0</v>
      </c>
      <c r="G78" s="65">
        <f t="shared" ref="G78" si="252">F78+G74+G75+G77-G73</f>
        <v>0</v>
      </c>
      <c r="H78" s="65">
        <f t="shared" ref="H78" si="253">G78+H74+H75+H77-H73</f>
        <v>0</v>
      </c>
      <c r="I78" s="65">
        <f t="shared" ref="I78" si="254">H78+I74+I75+I77-I73</f>
        <v>0</v>
      </c>
      <c r="J78" s="65">
        <f t="shared" ref="J78" si="255">I78+J74+J75+J77-J73</f>
        <v>0</v>
      </c>
      <c r="K78" s="65">
        <f t="shared" ref="K78" si="256">J78+K74+K75+K77-K73</f>
        <v>0</v>
      </c>
      <c r="L78" s="65">
        <f t="shared" ref="L78" si="257">K78+L74+L75+L77-L73</f>
        <v>0</v>
      </c>
      <c r="M78" s="65">
        <f t="shared" ref="M78" si="258">L78+M74+M75+M77-M73</f>
        <v>0</v>
      </c>
      <c r="N78" s="65">
        <f t="shared" ref="N78" si="259">M78+N74+N75+N77-N73</f>
        <v>0</v>
      </c>
      <c r="O78" s="65">
        <f t="shared" ref="O78" si="260">N78+O74+O75+O77-O73</f>
        <v>0</v>
      </c>
      <c r="P78" s="65">
        <f t="shared" ref="P78" si="261">O78+P74+P75+P77-P73</f>
        <v>0</v>
      </c>
      <c r="Q78" s="65">
        <f t="shared" ref="Q78" si="262">P78+Q74+Q75+Q77-Q73</f>
        <v>0</v>
      </c>
      <c r="R78" s="65">
        <f t="shared" ref="R78" si="263">Q78+R74+R75+R77-R73</f>
        <v>0</v>
      </c>
      <c r="S78" s="65">
        <f t="shared" ref="S78" si="264">R78+S74+S75+S77-S73</f>
        <v>0</v>
      </c>
      <c r="T78" s="65">
        <f t="shared" ref="T78" si="265">S78+T74+T75+T77-T73</f>
        <v>0</v>
      </c>
      <c r="U78" s="65">
        <f t="shared" ref="U78" si="266">T78+U74+U75+U77-U73</f>
        <v>0</v>
      </c>
      <c r="V78" s="66">
        <f t="shared" ref="V78" si="267">U78+V74+V75+V77-V73</f>
        <v>0</v>
      </c>
    </row>
    <row r="79" spans="1:22" ht="15.75" thickBot="1" x14ac:dyDescent="0.3">
      <c r="A79" s="67" t="s">
        <v>30</v>
      </c>
      <c r="B79" s="68"/>
      <c r="C79" s="69">
        <f>IF(C78&lt;0,"",$D$71*C78)</f>
        <v>0</v>
      </c>
      <c r="D79" s="69">
        <f t="shared" ref="D79:V79" si="268">IF(D78&lt;0,"",$D$71*D78)</f>
        <v>0</v>
      </c>
      <c r="E79" s="69">
        <f t="shared" si="268"/>
        <v>0</v>
      </c>
      <c r="F79" s="69">
        <f t="shared" si="268"/>
        <v>0</v>
      </c>
      <c r="G79" s="69">
        <f t="shared" si="268"/>
        <v>0</v>
      </c>
      <c r="H79" s="69">
        <f t="shared" si="268"/>
        <v>0</v>
      </c>
      <c r="I79" s="69">
        <f t="shared" si="268"/>
        <v>0</v>
      </c>
      <c r="J79" s="69">
        <f t="shared" si="268"/>
        <v>0</v>
      </c>
      <c r="K79" s="69">
        <f t="shared" si="268"/>
        <v>0</v>
      </c>
      <c r="L79" s="69">
        <f t="shared" si="268"/>
        <v>0</v>
      </c>
      <c r="M79" s="69">
        <f t="shared" si="268"/>
        <v>0</v>
      </c>
      <c r="N79" s="69">
        <f t="shared" si="268"/>
        <v>0</v>
      </c>
      <c r="O79" s="69">
        <f t="shared" si="268"/>
        <v>0</v>
      </c>
      <c r="P79" s="69">
        <f t="shared" si="268"/>
        <v>0</v>
      </c>
      <c r="Q79" s="69">
        <f t="shared" si="268"/>
        <v>0</v>
      </c>
      <c r="R79" s="69">
        <f t="shared" si="268"/>
        <v>0</v>
      </c>
      <c r="S79" s="69">
        <f t="shared" si="268"/>
        <v>0</v>
      </c>
      <c r="T79" s="69">
        <f t="shared" si="268"/>
        <v>0</v>
      </c>
      <c r="U79" s="69">
        <f t="shared" si="268"/>
        <v>0</v>
      </c>
      <c r="V79" s="69">
        <f t="shared" si="268"/>
        <v>0</v>
      </c>
    </row>
    <row r="80" spans="1:22" ht="15.75" thickBot="1" x14ac:dyDescent="0.3">
      <c r="A80" s="77" t="s">
        <v>71</v>
      </c>
    </row>
    <row r="81" spans="1:22" ht="39" thickBot="1" x14ac:dyDescent="0.3">
      <c r="A81" s="47" t="s">
        <v>48</v>
      </c>
      <c r="B81" s="78">
        <f>SUM('Part Details'!H10)</f>
        <v>0</v>
      </c>
      <c r="C81" s="48" t="s">
        <v>49</v>
      </c>
      <c r="D81" s="49">
        <f>SUM('Part Details'!G10)</f>
        <v>0</v>
      </c>
      <c r="E81" s="50" t="s">
        <v>50</v>
      </c>
      <c r="F81" s="51" t="s">
        <v>11</v>
      </c>
      <c r="G81" s="52" t="s">
        <v>52</v>
      </c>
      <c r="H81" s="53" t="s">
        <v>51</v>
      </c>
      <c r="I81" s="95" t="s">
        <v>74</v>
      </c>
      <c r="J81" s="96"/>
      <c r="K81" s="79">
        <v>2023</v>
      </c>
      <c r="L81" s="96">
        <v>2024</v>
      </c>
      <c r="M81" s="96"/>
      <c r="N81" s="96"/>
      <c r="O81" s="96"/>
      <c r="P81" s="96"/>
      <c r="Q81" s="96"/>
      <c r="R81" s="96"/>
      <c r="S81" s="96"/>
      <c r="T81" s="96"/>
      <c r="U81" s="96"/>
      <c r="V81" s="96"/>
    </row>
    <row r="82" spans="1:22" ht="15.75" thickBot="1" x14ac:dyDescent="0.3">
      <c r="A82" s="87" t="s">
        <v>73</v>
      </c>
      <c r="B82" s="55" t="s">
        <v>68</v>
      </c>
      <c r="C82" s="55" t="s">
        <v>64</v>
      </c>
      <c r="D82" s="55" t="s">
        <v>1</v>
      </c>
      <c r="E82" s="55" t="s">
        <v>2</v>
      </c>
      <c r="F82" s="55" t="s">
        <v>3</v>
      </c>
      <c r="G82" s="55" t="s">
        <v>4</v>
      </c>
      <c r="H82" s="55" t="s">
        <v>5</v>
      </c>
      <c r="I82" s="55" t="s">
        <v>6</v>
      </c>
      <c r="J82" s="55" t="s">
        <v>7</v>
      </c>
      <c r="K82" s="55" t="s">
        <v>65</v>
      </c>
      <c r="L82" s="55" t="s">
        <v>66</v>
      </c>
      <c r="M82" s="55" t="s">
        <v>67</v>
      </c>
      <c r="N82" s="55" t="s">
        <v>68</v>
      </c>
      <c r="O82" s="55" t="s">
        <v>64</v>
      </c>
      <c r="P82" s="55" t="s">
        <v>1</v>
      </c>
      <c r="Q82" s="55" t="s">
        <v>2</v>
      </c>
      <c r="R82" s="55" t="s">
        <v>3</v>
      </c>
      <c r="S82" s="55" t="s">
        <v>4</v>
      </c>
      <c r="T82" s="55" t="s">
        <v>5</v>
      </c>
      <c r="U82" s="55" t="s">
        <v>6</v>
      </c>
      <c r="V82" s="55" t="s">
        <v>7</v>
      </c>
    </row>
    <row r="83" spans="1:22" x14ac:dyDescent="0.25">
      <c r="A83" s="56" t="s">
        <v>8</v>
      </c>
      <c r="B83" s="88"/>
      <c r="C83" s="88"/>
      <c r="D83" s="88"/>
      <c r="E83" s="88"/>
      <c r="F83" s="88"/>
      <c r="G83" s="88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58"/>
      <c r="U83" s="58"/>
      <c r="V83" s="59"/>
    </row>
    <row r="84" spans="1:22" x14ac:dyDescent="0.25">
      <c r="A84" s="56"/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57"/>
      <c r="U84" s="57"/>
      <c r="V84" s="60"/>
    </row>
    <row r="85" spans="1:22" x14ac:dyDescent="0.25">
      <c r="A85" s="56"/>
      <c r="B85" s="90"/>
      <c r="C85" s="90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57"/>
      <c r="U85" s="57"/>
      <c r="V85" s="60"/>
    </row>
    <row r="86" spans="1:22" x14ac:dyDescent="0.25">
      <c r="A86" s="62" t="s">
        <v>9</v>
      </c>
      <c r="B86" s="63">
        <f>B81+B84+B85-B83</f>
        <v>0</v>
      </c>
      <c r="C86" s="63">
        <f>B86+C84+C85-C83</f>
        <v>0</v>
      </c>
      <c r="D86" s="63">
        <f t="shared" ref="D86" si="269">C86+D84+D85-D83</f>
        <v>0</v>
      </c>
      <c r="E86" s="63">
        <f t="shared" ref="E86" si="270">D86+E84+E85-E83</f>
        <v>0</v>
      </c>
      <c r="F86" s="63">
        <f t="shared" ref="F86" si="271">E86+F84+F85-F83</f>
        <v>0</v>
      </c>
      <c r="G86" s="63">
        <f t="shared" ref="G86" si="272">F86+G84+G85-G83</f>
        <v>0</v>
      </c>
      <c r="H86" s="63">
        <f t="shared" ref="H86" si="273">G86+H84+H85-H83</f>
        <v>0</v>
      </c>
      <c r="I86" s="63">
        <f t="shared" ref="I86" si="274">H86+I84+I85-I83</f>
        <v>0</v>
      </c>
      <c r="J86" s="63">
        <f t="shared" ref="J86" si="275">I86+J84+J85-J83</f>
        <v>0</v>
      </c>
      <c r="K86" s="63">
        <f t="shared" ref="K86" si="276">J86+K84+K85-K83</f>
        <v>0</v>
      </c>
      <c r="L86" s="63">
        <f t="shared" ref="L86" si="277">K86+L84+L85-L83</f>
        <v>0</v>
      </c>
      <c r="M86" s="63">
        <f t="shared" ref="M86" si="278">L86+M84+M85-M83</f>
        <v>0</v>
      </c>
      <c r="N86" s="63">
        <f t="shared" ref="N86" si="279">M86+N84+N85-N83</f>
        <v>0</v>
      </c>
      <c r="O86" s="63">
        <f t="shared" ref="O86" si="280">N86+O84+O85-O83</f>
        <v>0</v>
      </c>
      <c r="P86" s="63">
        <f t="shared" ref="P86" si="281">O86+P84+P85-P83</f>
        <v>0</v>
      </c>
      <c r="Q86" s="63">
        <f t="shared" ref="Q86" si="282">P86+Q84+Q85-Q83</f>
        <v>0</v>
      </c>
      <c r="R86" s="63">
        <f t="shared" ref="R86" si="283">Q86+R84+R85-R83</f>
        <v>0</v>
      </c>
      <c r="S86" s="63">
        <f t="shared" ref="S86" si="284">R86+S84+S85-S83</f>
        <v>0</v>
      </c>
      <c r="T86" s="63">
        <f t="shared" ref="T86" si="285">S86+T84+T85-T83</f>
        <v>0</v>
      </c>
      <c r="U86" s="63">
        <f t="shared" ref="U86" si="286">T86+U84+U85-U83</f>
        <v>0</v>
      </c>
      <c r="V86" s="64">
        <f t="shared" ref="V86" si="287">U86+V84+V85-V83</f>
        <v>0</v>
      </c>
    </row>
    <row r="87" spans="1:22" x14ac:dyDescent="0.25">
      <c r="A87" s="62" t="s">
        <v>69</v>
      </c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60"/>
    </row>
    <row r="88" spans="1:22" x14ac:dyDescent="0.25">
      <c r="A88" s="62" t="s">
        <v>31</v>
      </c>
      <c r="B88" s="63">
        <f>B81+B84+B85+B87-B83</f>
        <v>0</v>
      </c>
      <c r="C88" s="65">
        <f>B88+C84+C85+C87-C83</f>
        <v>0</v>
      </c>
      <c r="D88" s="65">
        <f>C88+D84+D85+D87-D83</f>
        <v>0</v>
      </c>
      <c r="E88" s="65">
        <f t="shared" ref="E88" si="288">D88+E84+E85+E87-E83</f>
        <v>0</v>
      </c>
      <c r="F88" s="65">
        <f t="shared" ref="F88" si="289">E88+F84+F85+F87-F83</f>
        <v>0</v>
      </c>
      <c r="G88" s="65">
        <f t="shared" ref="G88" si="290">F88+G84+G85+G87-G83</f>
        <v>0</v>
      </c>
      <c r="H88" s="65">
        <f t="shared" ref="H88" si="291">G88+H84+H85+H87-H83</f>
        <v>0</v>
      </c>
      <c r="I88" s="65">
        <f t="shared" ref="I88" si="292">H88+I84+I85+I87-I83</f>
        <v>0</v>
      </c>
      <c r="J88" s="65">
        <f t="shared" ref="J88" si="293">I88+J84+J85+J87-J83</f>
        <v>0</v>
      </c>
      <c r="K88" s="65">
        <f t="shared" ref="K88" si="294">J88+K84+K85+K87-K83</f>
        <v>0</v>
      </c>
      <c r="L88" s="65">
        <f t="shared" ref="L88" si="295">K88+L84+L85+L87-L83</f>
        <v>0</v>
      </c>
      <c r="M88" s="65">
        <f t="shared" ref="M88" si="296">L88+M84+M85+M87-M83</f>
        <v>0</v>
      </c>
      <c r="N88" s="65">
        <f t="shared" ref="N88" si="297">M88+N84+N85+N87-N83</f>
        <v>0</v>
      </c>
      <c r="O88" s="65">
        <f t="shared" ref="O88" si="298">N88+O84+O85+O87-O83</f>
        <v>0</v>
      </c>
      <c r="P88" s="65">
        <f t="shared" ref="P88" si="299">O88+P84+P85+P87-P83</f>
        <v>0</v>
      </c>
      <c r="Q88" s="65">
        <f t="shared" ref="Q88" si="300">P88+Q84+Q85+Q87-Q83</f>
        <v>0</v>
      </c>
      <c r="R88" s="65">
        <f t="shared" ref="R88" si="301">Q88+R84+R85+R87-R83</f>
        <v>0</v>
      </c>
      <c r="S88" s="65">
        <f t="shared" ref="S88" si="302">R88+S84+S85+S87-S83</f>
        <v>0</v>
      </c>
      <c r="T88" s="65">
        <f t="shared" ref="T88" si="303">S88+T84+T85+T87-T83</f>
        <v>0</v>
      </c>
      <c r="U88" s="65">
        <f t="shared" ref="U88" si="304">T88+U84+U85+U87-U83</f>
        <v>0</v>
      </c>
      <c r="V88" s="66">
        <f t="shared" ref="V88" si="305">U88+V84+V85+V87-V83</f>
        <v>0</v>
      </c>
    </row>
    <row r="89" spans="1:22" ht="15.75" thickBot="1" x14ac:dyDescent="0.3">
      <c r="A89" s="67" t="s">
        <v>30</v>
      </c>
      <c r="B89" s="68"/>
      <c r="C89" s="69">
        <f>IF(C88&lt;0,"",$D$81*C88)</f>
        <v>0</v>
      </c>
      <c r="D89" s="69">
        <f t="shared" ref="D89:V89" si="306">IF(D88&lt;0,"",$D$81*D88)</f>
        <v>0</v>
      </c>
      <c r="E89" s="69">
        <f t="shared" si="306"/>
        <v>0</v>
      </c>
      <c r="F89" s="69">
        <f t="shared" si="306"/>
        <v>0</v>
      </c>
      <c r="G89" s="69">
        <f t="shared" si="306"/>
        <v>0</v>
      </c>
      <c r="H89" s="69">
        <f t="shared" si="306"/>
        <v>0</v>
      </c>
      <c r="I89" s="69">
        <f t="shared" si="306"/>
        <v>0</v>
      </c>
      <c r="J89" s="69">
        <f t="shared" si="306"/>
        <v>0</v>
      </c>
      <c r="K89" s="69">
        <f t="shared" si="306"/>
        <v>0</v>
      </c>
      <c r="L89" s="69">
        <f t="shared" si="306"/>
        <v>0</v>
      </c>
      <c r="M89" s="69">
        <f t="shared" si="306"/>
        <v>0</v>
      </c>
      <c r="N89" s="69">
        <f t="shared" si="306"/>
        <v>0</v>
      </c>
      <c r="O89" s="69">
        <f t="shared" si="306"/>
        <v>0</v>
      </c>
      <c r="P89" s="69">
        <f t="shared" si="306"/>
        <v>0</v>
      </c>
      <c r="Q89" s="69">
        <f t="shared" si="306"/>
        <v>0</v>
      </c>
      <c r="R89" s="69">
        <f t="shared" si="306"/>
        <v>0</v>
      </c>
      <c r="S89" s="69">
        <f t="shared" si="306"/>
        <v>0</v>
      </c>
      <c r="T89" s="69">
        <f t="shared" si="306"/>
        <v>0</v>
      </c>
      <c r="U89" s="69">
        <f t="shared" si="306"/>
        <v>0</v>
      </c>
      <c r="V89" s="69">
        <f t="shared" si="306"/>
        <v>0</v>
      </c>
    </row>
    <row r="90" spans="1:22" ht="15.75" thickBot="1" x14ac:dyDescent="0.3">
      <c r="A90" s="77" t="s">
        <v>71</v>
      </c>
    </row>
    <row r="91" spans="1:22" ht="39" thickBot="1" x14ac:dyDescent="0.3">
      <c r="A91" s="47" t="s">
        <v>48</v>
      </c>
      <c r="B91" s="78">
        <f>SUM('Part Details'!H11)</f>
        <v>0</v>
      </c>
      <c r="C91" s="48" t="s">
        <v>49</v>
      </c>
      <c r="D91" s="49">
        <f>SUM('Part Details'!G11)</f>
        <v>0</v>
      </c>
      <c r="E91" s="50" t="s">
        <v>50</v>
      </c>
      <c r="F91" s="51" t="s">
        <v>11</v>
      </c>
      <c r="G91" s="52" t="s">
        <v>52</v>
      </c>
      <c r="H91" s="53" t="s">
        <v>51</v>
      </c>
      <c r="I91" s="95" t="s">
        <v>74</v>
      </c>
      <c r="J91" s="96"/>
      <c r="K91" s="79">
        <v>2023</v>
      </c>
      <c r="L91" s="96">
        <v>2024</v>
      </c>
      <c r="M91" s="96"/>
      <c r="N91" s="96"/>
      <c r="O91" s="96"/>
      <c r="P91" s="96"/>
      <c r="Q91" s="96"/>
      <c r="R91" s="96"/>
      <c r="S91" s="96"/>
      <c r="T91" s="96"/>
      <c r="U91" s="96"/>
      <c r="V91" s="96"/>
    </row>
    <row r="92" spans="1:22" ht="15.75" thickBot="1" x14ac:dyDescent="0.3">
      <c r="A92" s="87" t="s">
        <v>73</v>
      </c>
      <c r="B92" s="55" t="s">
        <v>68</v>
      </c>
      <c r="C92" s="55" t="s">
        <v>64</v>
      </c>
      <c r="D92" s="55" t="s">
        <v>1</v>
      </c>
      <c r="E92" s="55" t="s">
        <v>2</v>
      </c>
      <c r="F92" s="55" t="s">
        <v>3</v>
      </c>
      <c r="G92" s="55" t="s">
        <v>4</v>
      </c>
      <c r="H92" s="55" t="s">
        <v>5</v>
      </c>
      <c r="I92" s="55" t="s">
        <v>6</v>
      </c>
      <c r="J92" s="55" t="s">
        <v>7</v>
      </c>
      <c r="K92" s="55" t="s">
        <v>65</v>
      </c>
      <c r="L92" s="55" t="s">
        <v>66</v>
      </c>
      <c r="M92" s="55" t="s">
        <v>67</v>
      </c>
      <c r="N92" s="55" t="s">
        <v>68</v>
      </c>
      <c r="O92" s="55" t="s">
        <v>64</v>
      </c>
      <c r="P92" s="55" t="s">
        <v>1</v>
      </c>
      <c r="Q92" s="55" t="s">
        <v>2</v>
      </c>
      <c r="R92" s="55" t="s">
        <v>3</v>
      </c>
      <c r="S92" s="55" t="s">
        <v>4</v>
      </c>
      <c r="T92" s="55" t="s">
        <v>5</v>
      </c>
      <c r="U92" s="55" t="s">
        <v>6</v>
      </c>
      <c r="V92" s="55" t="s">
        <v>7</v>
      </c>
    </row>
    <row r="93" spans="1:22" x14ac:dyDescent="0.25">
      <c r="A93" s="56" t="s">
        <v>8</v>
      </c>
      <c r="B93" s="88"/>
      <c r="C93" s="88"/>
      <c r="D93" s="88"/>
      <c r="E93" s="88"/>
      <c r="F93" s="88"/>
      <c r="G93" s="88"/>
      <c r="H93" s="89"/>
      <c r="I93" s="89"/>
      <c r="J93" s="89"/>
      <c r="K93" s="89"/>
      <c r="L93" s="89"/>
      <c r="M93" s="89"/>
      <c r="N93" s="89"/>
      <c r="O93" s="89"/>
      <c r="P93" s="58"/>
      <c r="Q93" s="58"/>
      <c r="R93" s="58"/>
      <c r="S93" s="58"/>
      <c r="T93" s="58"/>
      <c r="U93" s="58"/>
      <c r="V93" s="59"/>
    </row>
    <row r="94" spans="1:22" x14ac:dyDescent="0.25">
      <c r="A94" s="56"/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57"/>
      <c r="Q94" s="57"/>
      <c r="R94" s="57"/>
      <c r="S94" s="57"/>
      <c r="T94" s="57"/>
      <c r="U94" s="57"/>
      <c r="V94" s="60"/>
    </row>
    <row r="95" spans="1:22" x14ac:dyDescent="0.25">
      <c r="A95" s="56"/>
      <c r="B95" s="90"/>
      <c r="C95" s="90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57"/>
      <c r="Q95" s="57"/>
      <c r="R95" s="57"/>
      <c r="S95" s="57"/>
      <c r="T95" s="57"/>
      <c r="U95" s="57"/>
      <c r="V95" s="60"/>
    </row>
    <row r="96" spans="1:22" x14ac:dyDescent="0.25">
      <c r="A96" s="62" t="s">
        <v>9</v>
      </c>
      <c r="B96" s="63">
        <f>B91+B94+B95-B93</f>
        <v>0</v>
      </c>
      <c r="C96" s="63">
        <f>B96+C94+C95-C93</f>
        <v>0</v>
      </c>
      <c r="D96" s="63">
        <f t="shared" ref="D96" si="307">C96+D94+D95-D93</f>
        <v>0</v>
      </c>
      <c r="E96" s="63">
        <f t="shared" ref="E96" si="308">D96+E94+E95-E93</f>
        <v>0</v>
      </c>
      <c r="F96" s="63">
        <f t="shared" ref="F96" si="309">E96+F94+F95-F93</f>
        <v>0</v>
      </c>
      <c r="G96" s="63">
        <f t="shared" ref="G96" si="310">F96+G94+G95-G93</f>
        <v>0</v>
      </c>
      <c r="H96" s="63">
        <f t="shared" ref="H96" si="311">G96+H94+H95-H93</f>
        <v>0</v>
      </c>
      <c r="I96" s="63">
        <f t="shared" ref="I96" si="312">H96+I94+I95-I93</f>
        <v>0</v>
      </c>
      <c r="J96" s="63">
        <f t="shared" ref="J96" si="313">I96+J94+J95-J93</f>
        <v>0</v>
      </c>
      <c r="K96" s="63">
        <f t="shared" ref="K96" si="314">J96+K94+K95-K93</f>
        <v>0</v>
      </c>
      <c r="L96" s="63">
        <f t="shared" ref="L96" si="315">K96+L94+L95-L93</f>
        <v>0</v>
      </c>
      <c r="M96" s="63">
        <f t="shared" ref="M96" si="316">L96+M94+M95-M93</f>
        <v>0</v>
      </c>
      <c r="N96" s="63">
        <f t="shared" ref="N96" si="317">M96+N94+N95-N93</f>
        <v>0</v>
      </c>
      <c r="O96" s="63">
        <f t="shared" ref="O96" si="318">N96+O94+O95-O93</f>
        <v>0</v>
      </c>
      <c r="P96" s="63">
        <f t="shared" ref="P96" si="319">O96+P94+P95-P93</f>
        <v>0</v>
      </c>
      <c r="Q96" s="63">
        <f t="shared" ref="Q96" si="320">P96+Q94+Q95-Q93</f>
        <v>0</v>
      </c>
      <c r="R96" s="63">
        <f t="shared" ref="R96" si="321">Q96+R94+R95-R93</f>
        <v>0</v>
      </c>
      <c r="S96" s="63">
        <f t="shared" ref="S96" si="322">R96+S94+S95-S93</f>
        <v>0</v>
      </c>
      <c r="T96" s="63">
        <f t="shared" ref="T96" si="323">S96+T94+T95-T93</f>
        <v>0</v>
      </c>
      <c r="U96" s="63">
        <f t="shared" ref="U96" si="324">T96+U94+U95-U93</f>
        <v>0</v>
      </c>
      <c r="V96" s="64">
        <f t="shared" ref="V96" si="325">U96+V94+V95-V93</f>
        <v>0</v>
      </c>
    </row>
    <row r="97" spans="1:22" x14ac:dyDescent="0.25">
      <c r="A97" s="62" t="s">
        <v>69</v>
      </c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60"/>
    </row>
    <row r="98" spans="1:22" x14ac:dyDescent="0.25">
      <c r="A98" s="62" t="s">
        <v>31</v>
      </c>
      <c r="B98" s="63">
        <f>B91+B94+B95+B97-B93</f>
        <v>0</v>
      </c>
      <c r="C98" s="65">
        <f>B98+C94+C95+C97-C93</f>
        <v>0</v>
      </c>
      <c r="D98" s="65">
        <f>C98+D94+D95+D97-D93</f>
        <v>0</v>
      </c>
      <c r="E98" s="65">
        <f t="shared" ref="E98" si="326">D98+E94+E95+E97-E93</f>
        <v>0</v>
      </c>
      <c r="F98" s="65">
        <f t="shared" ref="F98" si="327">E98+F94+F95+F97-F93</f>
        <v>0</v>
      </c>
      <c r="G98" s="65">
        <f t="shared" ref="G98" si="328">F98+G94+G95+G97-G93</f>
        <v>0</v>
      </c>
      <c r="H98" s="65">
        <f t="shared" ref="H98" si="329">G98+H94+H95+H97-H93</f>
        <v>0</v>
      </c>
      <c r="I98" s="65">
        <f t="shared" ref="I98" si="330">H98+I94+I95+I97-I93</f>
        <v>0</v>
      </c>
      <c r="J98" s="65">
        <f t="shared" ref="J98" si="331">I98+J94+J95+J97-J93</f>
        <v>0</v>
      </c>
      <c r="K98" s="65">
        <f t="shared" ref="K98" si="332">J98+K94+K95+K97-K93</f>
        <v>0</v>
      </c>
      <c r="L98" s="65">
        <f t="shared" ref="L98" si="333">K98+L94+L95+L97-L93</f>
        <v>0</v>
      </c>
      <c r="M98" s="65">
        <f t="shared" ref="M98" si="334">L98+M94+M95+M97-M93</f>
        <v>0</v>
      </c>
      <c r="N98" s="65">
        <f t="shared" ref="N98" si="335">M98+N94+N95+N97-N93</f>
        <v>0</v>
      </c>
      <c r="O98" s="65">
        <f t="shared" ref="O98" si="336">N98+O94+O95+O97-O93</f>
        <v>0</v>
      </c>
      <c r="P98" s="65">
        <f t="shared" ref="P98" si="337">O98+P94+P95+P97-P93</f>
        <v>0</v>
      </c>
      <c r="Q98" s="65">
        <f t="shared" ref="Q98" si="338">P98+Q94+Q95+Q97-Q93</f>
        <v>0</v>
      </c>
      <c r="R98" s="65">
        <f t="shared" ref="R98" si="339">Q98+R94+R95+R97-R93</f>
        <v>0</v>
      </c>
      <c r="S98" s="65">
        <f t="shared" ref="S98" si="340">R98+S94+S95+S97-S93</f>
        <v>0</v>
      </c>
      <c r="T98" s="65">
        <f t="shared" ref="T98" si="341">S98+T94+T95+T97-T93</f>
        <v>0</v>
      </c>
      <c r="U98" s="65">
        <f t="shared" ref="U98" si="342">T98+U94+U95+U97-U93</f>
        <v>0</v>
      </c>
      <c r="V98" s="66">
        <f t="shared" ref="V98" si="343">U98+V94+V95+V97-V93</f>
        <v>0</v>
      </c>
    </row>
    <row r="99" spans="1:22" ht="15.75" thickBot="1" x14ac:dyDescent="0.3">
      <c r="A99" s="67" t="s">
        <v>30</v>
      </c>
      <c r="B99" s="68"/>
      <c r="C99" s="69">
        <f>IF(C98&lt;0,"",$D$91*C98)</f>
        <v>0</v>
      </c>
      <c r="D99" s="69">
        <f t="shared" ref="D99:V99" si="344">IF(D98&lt;0,"",$D$91*D98)</f>
        <v>0</v>
      </c>
      <c r="E99" s="69">
        <f t="shared" si="344"/>
        <v>0</v>
      </c>
      <c r="F99" s="69">
        <f t="shared" si="344"/>
        <v>0</v>
      </c>
      <c r="G99" s="69">
        <f t="shared" si="344"/>
        <v>0</v>
      </c>
      <c r="H99" s="69">
        <f t="shared" si="344"/>
        <v>0</v>
      </c>
      <c r="I99" s="69">
        <f t="shared" si="344"/>
        <v>0</v>
      </c>
      <c r="J99" s="69">
        <f t="shared" si="344"/>
        <v>0</v>
      </c>
      <c r="K99" s="69">
        <f t="shared" si="344"/>
        <v>0</v>
      </c>
      <c r="L99" s="69">
        <f t="shared" si="344"/>
        <v>0</v>
      </c>
      <c r="M99" s="69">
        <f t="shared" si="344"/>
        <v>0</v>
      </c>
      <c r="N99" s="69">
        <f t="shared" si="344"/>
        <v>0</v>
      </c>
      <c r="O99" s="69">
        <f t="shared" si="344"/>
        <v>0</v>
      </c>
      <c r="P99" s="69">
        <f t="shared" si="344"/>
        <v>0</v>
      </c>
      <c r="Q99" s="69">
        <f t="shared" si="344"/>
        <v>0</v>
      </c>
      <c r="R99" s="69">
        <f t="shared" si="344"/>
        <v>0</v>
      </c>
      <c r="S99" s="69">
        <f t="shared" si="344"/>
        <v>0</v>
      </c>
      <c r="T99" s="69">
        <f t="shared" si="344"/>
        <v>0</v>
      </c>
      <c r="U99" s="69">
        <f t="shared" si="344"/>
        <v>0</v>
      </c>
      <c r="V99" s="69">
        <f t="shared" si="344"/>
        <v>0</v>
      </c>
    </row>
    <row r="100" spans="1:22" ht="15.75" thickBot="1" x14ac:dyDescent="0.3">
      <c r="A100" s="77" t="s">
        <v>71</v>
      </c>
    </row>
    <row r="101" spans="1:22" ht="39" thickBot="1" x14ac:dyDescent="0.3">
      <c r="A101" s="47" t="s">
        <v>48</v>
      </c>
      <c r="B101" s="78">
        <f>SUM('Part Details'!H12)</f>
        <v>0</v>
      </c>
      <c r="C101" s="48" t="s">
        <v>49</v>
      </c>
      <c r="D101" s="49">
        <f>SUM('Part Details'!G12)</f>
        <v>0</v>
      </c>
      <c r="E101" s="50" t="s">
        <v>50</v>
      </c>
      <c r="F101" s="51" t="s">
        <v>11</v>
      </c>
      <c r="G101" s="52" t="s">
        <v>52</v>
      </c>
      <c r="H101" s="53" t="s">
        <v>51</v>
      </c>
      <c r="I101" s="95" t="s">
        <v>74</v>
      </c>
      <c r="J101" s="96"/>
      <c r="K101" s="79">
        <v>2023</v>
      </c>
      <c r="L101" s="96">
        <v>2024</v>
      </c>
      <c r="M101" s="96"/>
      <c r="N101" s="96"/>
      <c r="O101" s="96"/>
      <c r="P101" s="96"/>
      <c r="Q101" s="96"/>
      <c r="R101" s="96"/>
      <c r="S101" s="96"/>
      <c r="T101" s="96"/>
      <c r="U101" s="96"/>
      <c r="V101" s="96"/>
    </row>
    <row r="102" spans="1:22" ht="15.75" thickBot="1" x14ac:dyDescent="0.3">
      <c r="A102" s="87" t="s">
        <v>73</v>
      </c>
      <c r="B102" s="55" t="s">
        <v>68</v>
      </c>
      <c r="C102" s="55" t="s">
        <v>64</v>
      </c>
      <c r="D102" s="55" t="s">
        <v>1</v>
      </c>
      <c r="E102" s="55" t="s">
        <v>2</v>
      </c>
      <c r="F102" s="55" t="s">
        <v>3</v>
      </c>
      <c r="G102" s="55" t="s">
        <v>4</v>
      </c>
      <c r="H102" s="55" t="s">
        <v>5</v>
      </c>
      <c r="I102" s="55" t="s">
        <v>6</v>
      </c>
      <c r="J102" s="55" t="s">
        <v>7</v>
      </c>
      <c r="K102" s="55" t="s">
        <v>65</v>
      </c>
      <c r="L102" s="55" t="s">
        <v>66</v>
      </c>
      <c r="M102" s="55" t="s">
        <v>67</v>
      </c>
      <c r="N102" s="55" t="s">
        <v>68</v>
      </c>
      <c r="O102" s="55" t="s">
        <v>64</v>
      </c>
      <c r="P102" s="55" t="s">
        <v>1</v>
      </c>
      <c r="Q102" s="55" t="s">
        <v>2</v>
      </c>
      <c r="R102" s="55" t="s">
        <v>3</v>
      </c>
      <c r="S102" s="55" t="s">
        <v>4</v>
      </c>
      <c r="T102" s="55" t="s">
        <v>5</v>
      </c>
      <c r="U102" s="55" t="s">
        <v>6</v>
      </c>
      <c r="V102" s="55" t="s">
        <v>7</v>
      </c>
    </row>
    <row r="103" spans="1:22" x14ac:dyDescent="0.25">
      <c r="A103" s="56" t="s">
        <v>8</v>
      </c>
      <c r="B103" s="88"/>
      <c r="C103" s="88"/>
      <c r="D103" s="88"/>
      <c r="E103" s="88"/>
      <c r="F103" s="88"/>
      <c r="G103" s="88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91"/>
    </row>
    <row r="104" spans="1:22" x14ac:dyDescent="0.25">
      <c r="A104" s="56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92"/>
    </row>
    <row r="105" spans="1:22" x14ac:dyDescent="0.25">
      <c r="A105" s="56"/>
      <c r="B105" s="88"/>
      <c r="C105" s="90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92"/>
    </row>
    <row r="106" spans="1:22" x14ac:dyDescent="0.25">
      <c r="A106" s="62" t="s">
        <v>9</v>
      </c>
      <c r="B106" s="63">
        <f>B101+B104+B105-B103</f>
        <v>0</v>
      </c>
      <c r="C106" s="63">
        <f>B106+C104+C105-C103</f>
        <v>0</v>
      </c>
      <c r="D106" s="63">
        <f t="shared" ref="D106" si="345">C106+D104+D105-D103</f>
        <v>0</v>
      </c>
      <c r="E106" s="63">
        <f t="shared" ref="E106" si="346">D106+E104+E105-E103</f>
        <v>0</v>
      </c>
      <c r="F106" s="63">
        <f t="shared" ref="F106" si="347">E106+F104+F105-F103</f>
        <v>0</v>
      </c>
      <c r="G106" s="63">
        <f t="shared" ref="G106" si="348">F106+G104+G105-G103</f>
        <v>0</v>
      </c>
      <c r="H106" s="63">
        <f t="shared" ref="H106" si="349">G106+H104+H105-H103</f>
        <v>0</v>
      </c>
      <c r="I106" s="63">
        <f t="shared" ref="I106" si="350">H106+I104+I105-I103</f>
        <v>0</v>
      </c>
      <c r="J106" s="63">
        <f t="shared" ref="J106" si="351">I106+J104+J105-J103</f>
        <v>0</v>
      </c>
      <c r="K106" s="63">
        <f t="shared" ref="K106" si="352">J106+K104+K105-K103</f>
        <v>0</v>
      </c>
      <c r="L106" s="63">
        <f t="shared" ref="L106" si="353">K106+L104+L105-L103</f>
        <v>0</v>
      </c>
      <c r="M106" s="63">
        <f t="shared" ref="M106" si="354">L106+M104+M105-M103</f>
        <v>0</v>
      </c>
      <c r="N106" s="63">
        <f t="shared" ref="N106" si="355">M106+N104+N105-N103</f>
        <v>0</v>
      </c>
      <c r="O106" s="63">
        <f t="shared" ref="O106" si="356">N106+O104+O105-O103</f>
        <v>0</v>
      </c>
      <c r="P106" s="63">
        <f t="shared" ref="P106" si="357">O106+P104+P105-P103</f>
        <v>0</v>
      </c>
      <c r="Q106" s="63">
        <f t="shared" ref="Q106" si="358">P106+Q104+Q105-Q103</f>
        <v>0</v>
      </c>
      <c r="R106" s="63">
        <f t="shared" ref="R106" si="359">Q106+R104+R105-R103</f>
        <v>0</v>
      </c>
      <c r="S106" s="63">
        <f t="shared" ref="S106" si="360">R106+S104+S105-S103</f>
        <v>0</v>
      </c>
      <c r="T106" s="63">
        <f t="shared" ref="T106" si="361">S106+T104+T105-T103</f>
        <v>0</v>
      </c>
      <c r="U106" s="63">
        <f t="shared" ref="U106" si="362">T106+U104+U105-U103</f>
        <v>0</v>
      </c>
      <c r="V106" s="64">
        <f t="shared" ref="V106" si="363">U106+V104+V105-V103</f>
        <v>0</v>
      </c>
    </row>
    <row r="107" spans="1:22" x14ac:dyDescent="0.25">
      <c r="A107" s="62" t="s">
        <v>69</v>
      </c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60"/>
    </row>
    <row r="108" spans="1:22" x14ac:dyDescent="0.25">
      <c r="A108" s="62" t="s">
        <v>31</v>
      </c>
      <c r="B108" s="63">
        <f>B101+B104+B105+B107-B103</f>
        <v>0</v>
      </c>
      <c r="C108" s="65">
        <f>B108+C104+C105+C107-C103</f>
        <v>0</v>
      </c>
      <c r="D108" s="65">
        <f>C108+D104+D105+D107-D103</f>
        <v>0</v>
      </c>
      <c r="E108" s="65">
        <f t="shared" ref="E108" si="364">D108+E104+E105+E107-E103</f>
        <v>0</v>
      </c>
      <c r="F108" s="65">
        <f t="shared" ref="F108" si="365">E108+F104+F105+F107-F103</f>
        <v>0</v>
      </c>
      <c r="G108" s="65">
        <f t="shared" ref="G108" si="366">F108+G104+G105+G107-G103</f>
        <v>0</v>
      </c>
      <c r="H108" s="65">
        <f t="shared" ref="H108" si="367">G108+H104+H105+H107-H103</f>
        <v>0</v>
      </c>
      <c r="I108" s="65">
        <f t="shared" ref="I108" si="368">H108+I104+I105+I107-I103</f>
        <v>0</v>
      </c>
      <c r="J108" s="65">
        <f t="shared" ref="J108" si="369">I108+J104+J105+J107-J103</f>
        <v>0</v>
      </c>
      <c r="K108" s="65">
        <f t="shared" ref="K108" si="370">J108+K104+K105+K107-K103</f>
        <v>0</v>
      </c>
      <c r="L108" s="65">
        <f t="shared" ref="L108" si="371">K108+L104+L105+L107-L103</f>
        <v>0</v>
      </c>
      <c r="M108" s="65">
        <f t="shared" ref="M108" si="372">L108+M104+M105+M107-M103</f>
        <v>0</v>
      </c>
      <c r="N108" s="65">
        <f t="shared" ref="N108" si="373">M108+N104+N105+N107-N103</f>
        <v>0</v>
      </c>
      <c r="O108" s="65">
        <f t="shared" ref="O108" si="374">N108+O104+O105+O107-O103</f>
        <v>0</v>
      </c>
      <c r="P108" s="65">
        <f t="shared" ref="P108" si="375">O108+P104+P105+P107-P103</f>
        <v>0</v>
      </c>
      <c r="Q108" s="65">
        <f t="shared" ref="Q108" si="376">P108+Q104+Q105+Q107-Q103</f>
        <v>0</v>
      </c>
      <c r="R108" s="65">
        <f t="shared" ref="R108" si="377">Q108+R104+R105+R107-R103</f>
        <v>0</v>
      </c>
      <c r="S108" s="65">
        <f t="shared" ref="S108" si="378">R108+S104+S105+S107-S103</f>
        <v>0</v>
      </c>
      <c r="T108" s="65">
        <f t="shared" ref="T108" si="379">S108+T104+T105+T107-T103</f>
        <v>0</v>
      </c>
      <c r="U108" s="65">
        <f t="shared" ref="U108" si="380">T108+U104+U105+U107-U103</f>
        <v>0</v>
      </c>
      <c r="V108" s="66">
        <f t="shared" ref="V108" si="381">U108+V104+V105+V107-V103</f>
        <v>0</v>
      </c>
    </row>
    <row r="109" spans="1:22" ht="15.75" thickBot="1" x14ac:dyDescent="0.3">
      <c r="A109" s="67" t="s">
        <v>30</v>
      </c>
      <c r="B109" s="68"/>
      <c r="C109" s="69">
        <f>IF(C108&lt;0,"",$D$101*C108)</f>
        <v>0</v>
      </c>
      <c r="D109" s="69">
        <f t="shared" ref="D109:V109" si="382">IF(D108&lt;0,"",$D$101*D108)</f>
        <v>0</v>
      </c>
      <c r="E109" s="69">
        <f t="shared" si="382"/>
        <v>0</v>
      </c>
      <c r="F109" s="69">
        <f t="shared" si="382"/>
        <v>0</v>
      </c>
      <c r="G109" s="69">
        <f t="shared" si="382"/>
        <v>0</v>
      </c>
      <c r="H109" s="69">
        <f t="shared" si="382"/>
        <v>0</v>
      </c>
      <c r="I109" s="69">
        <f t="shared" si="382"/>
        <v>0</v>
      </c>
      <c r="J109" s="69">
        <f t="shared" si="382"/>
        <v>0</v>
      </c>
      <c r="K109" s="69">
        <f t="shared" si="382"/>
        <v>0</v>
      </c>
      <c r="L109" s="69">
        <f t="shared" si="382"/>
        <v>0</v>
      </c>
      <c r="M109" s="69">
        <f t="shared" si="382"/>
        <v>0</v>
      </c>
      <c r="N109" s="69">
        <f t="shared" si="382"/>
        <v>0</v>
      </c>
      <c r="O109" s="69">
        <f t="shared" si="382"/>
        <v>0</v>
      </c>
      <c r="P109" s="69">
        <f t="shared" si="382"/>
        <v>0</v>
      </c>
      <c r="Q109" s="69">
        <f t="shared" si="382"/>
        <v>0</v>
      </c>
      <c r="R109" s="69">
        <f t="shared" si="382"/>
        <v>0</v>
      </c>
      <c r="S109" s="69">
        <f t="shared" si="382"/>
        <v>0</v>
      </c>
      <c r="T109" s="69">
        <f t="shared" si="382"/>
        <v>0</v>
      </c>
      <c r="U109" s="69">
        <f t="shared" si="382"/>
        <v>0</v>
      </c>
      <c r="V109" s="69">
        <f t="shared" si="382"/>
        <v>0</v>
      </c>
    </row>
    <row r="110" spans="1:22" ht="15.75" thickBot="1" x14ac:dyDescent="0.3">
      <c r="A110" s="77" t="s">
        <v>71</v>
      </c>
    </row>
    <row r="111" spans="1:22" ht="39" thickBot="1" x14ac:dyDescent="0.3">
      <c r="A111" s="47" t="s">
        <v>48</v>
      </c>
      <c r="B111" s="78">
        <f>SUM('Part Details'!H13)</f>
        <v>0</v>
      </c>
      <c r="C111" s="48" t="s">
        <v>49</v>
      </c>
      <c r="D111" s="49">
        <f>SUM('Part Details'!G13)</f>
        <v>0</v>
      </c>
      <c r="E111" s="50" t="s">
        <v>50</v>
      </c>
      <c r="F111" s="51" t="s">
        <v>11</v>
      </c>
      <c r="G111" s="52" t="s">
        <v>52</v>
      </c>
      <c r="H111" s="53" t="s">
        <v>51</v>
      </c>
      <c r="I111" s="95" t="s">
        <v>74</v>
      </c>
      <c r="J111" s="96"/>
      <c r="K111" s="79">
        <v>2023</v>
      </c>
      <c r="L111" s="96">
        <v>2024</v>
      </c>
      <c r="M111" s="96"/>
      <c r="N111" s="96"/>
      <c r="O111" s="96"/>
      <c r="P111" s="96"/>
      <c r="Q111" s="96"/>
      <c r="R111" s="96"/>
      <c r="S111" s="96"/>
      <c r="T111" s="96"/>
      <c r="U111" s="96"/>
      <c r="V111" s="96"/>
    </row>
    <row r="112" spans="1:22" ht="15.75" thickBot="1" x14ac:dyDescent="0.3">
      <c r="A112" s="87" t="s">
        <v>73</v>
      </c>
      <c r="B112" s="55" t="s">
        <v>68</v>
      </c>
      <c r="C112" s="55" t="s">
        <v>64</v>
      </c>
      <c r="D112" s="55" t="s">
        <v>1</v>
      </c>
      <c r="E112" s="55" t="s">
        <v>2</v>
      </c>
      <c r="F112" s="55" t="s">
        <v>3</v>
      </c>
      <c r="G112" s="55" t="s">
        <v>4</v>
      </c>
      <c r="H112" s="55" t="s">
        <v>5</v>
      </c>
      <c r="I112" s="55" t="s">
        <v>6</v>
      </c>
      <c r="J112" s="55" t="s">
        <v>7</v>
      </c>
      <c r="K112" s="55" t="s">
        <v>65</v>
      </c>
      <c r="L112" s="55" t="s">
        <v>66</v>
      </c>
      <c r="M112" s="55" t="s">
        <v>67</v>
      </c>
      <c r="N112" s="55" t="s">
        <v>68</v>
      </c>
      <c r="O112" s="55" t="s">
        <v>64</v>
      </c>
      <c r="P112" s="55" t="s">
        <v>1</v>
      </c>
      <c r="Q112" s="55" t="s">
        <v>2</v>
      </c>
      <c r="R112" s="55" t="s">
        <v>3</v>
      </c>
      <c r="S112" s="55" t="s">
        <v>4</v>
      </c>
      <c r="T112" s="55" t="s">
        <v>5</v>
      </c>
      <c r="U112" s="55" t="s">
        <v>6</v>
      </c>
      <c r="V112" s="55" t="s">
        <v>7</v>
      </c>
    </row>
    <row r="113" spans="1:22" x14ac:dyDescent="0.25">
      <c r="A113" s="56" t="s">
        <v>8</v>
      </c>
      <c r="B113" s="88"/>
      <c r="C113" s="88"/>
      <c r="D113" s="88"/>
      <c r="E113" s="88"/>
      <c r="F113" s="88"/>
      <c r="G113" s="88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91"/>
    </row>
    <row r="114" spans="1:22" x14ac:dyDescent="0.25">
      <c r="A114" s="56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92"/>
    </row>
    <row r="115" spans="1:22" x14ac:dyDescent="0.25">
      <c r="A115" s="56"/>
      <c r="B115" s="88"/>
      <c r="C115" s="90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92"/>
    </row>
    <row r="116" spans="1:22" x14ac:dyDescent="0.25">
      <c r="A116" s="62" t="s">
        <v>9</v>
      </c>
      <c r="B116" s="63">
        <f>B111+B114+B115-B113</f>
        <v>0</v>
      </c>
      <c r="C116" s="63">
        <f>B116+C114+C115-C113</f>
        <v>0</v>
      </c>
      <c r="D116" s="63">
        <f t="shared" ref="D116" si="383">C116+D114+D115-D113</f>
        <v>0</v>
      </c>
      <c r="E116" s="63">
        <f t="shared" ref="E116" si="384">D116+E114+E115-E113</f>
        <v>0</v>
      </c>
      <c r="F116" s="63">
        <f t="shared" ref="F116" si="385">E116+F114+F115-F113</f>
        <v>0</v>
      </c>
      <c r="G116" s="63">
        <f t="shared" ref="G116" si="386">F116+G114+G115-G113</f>
        <v>0</v>
      </c>
      <c r="H116" s="63">
        <f t="shared" ref="H116" si="387">G116+H114+H115-H113</f>
        <v>0</v>
      </c>
      <c r="I116" s="63">
        <f t="shared" ref="I116" si="388">H116+I114+I115-I113</f>
        <v>0</v>
      </c>
      <c r="J116" s="63">
        <f t="shared" ref="J116" si="389">I116+J114+J115-J113</f>
        <v>0</v>
      </c>
      <c r="K116" s="63">
        <f t="shared" ref="K116" si="390">J116+K114+K115-K113</f>
        <v>0</v>
      </c>
      <c r="L116" s="63">
        <f t="shared" ref="L116" si="391">K116+L114+L115-L113</f>
        <v>0</v>
      </c>
      <c r="M116" s="63">
        <f t="shared" ref="M116" si="392">L116+M114+M115-M113</f>
        <v>0</v>
      </c>
      <c r="N116" s="63">
        <f t="shared" ref="N116" si="393">M116+N114+N115-N113</f>
        <v>0</v>
      </c>
      <c r="O116" s="63">
        <f t="shared" ref="O116" si="394">N116+O114+O115-O113</f>
        <v>0</v>
      </c>
      <c r="P116" s="63">
        <f t="shared" ref="P116" si="395">O116+P114+P115-P113</f>
        <v>0</v>
      </c>
      <c r="Q116" s="63">
        <f t="shared" ref="Q116" si="396">P116+Q114+Q115-Q113</f>
        <v>0</v>
      </c>
      <c r="R116" s="63">
        <f t="shared" ref="R116" si="397">Q116+R114+R115-R113</f>
        <v>0</v>
      </c>
      <c r="S116" s="63">
        <f t="shared" ref="S116" si="398">R116+S114+S115-S113</f>
        <v>0</v>
      </c>
      <c r="T116" s="63">
        <f t="shared" ref="T116" si="399">S116+T114+T115-T113</f>
        <v>0</v>
      </c>
      <c r="U116" s="63">
        <f t="shared" ref="U116" si="400">T116+U114+U115-U113</f>
        <v>0</v>
      </c>
      <c r="V116" s="64">
        <f t="shared" ref="V116" si="401">U116+V114+V115-V113</f>
        <v>0</v>
      </c>
    </row>
    <row r="117" spans="1:22" x14ac:dyDescent="0.25">
      <c r="A117" s="62" t="s">
        <v>69</v>
      </c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60"/>
    </row>
    <row r="118" spans="1:22" x14ac:dyDescent="0.25">
      <c r="A118" s="62" t="s">
        <v>31</v>
      </c>
      <c r="B118" s="63">
        <f>B111+B114+B115+B117-B113</f>
        <v>0</v>
      </c>
      <c r="C118" s="65">
        <f>B118+C114+C115+C117-C113</f>
        <v>0</v>
      </c>
      <c r="D118" s="65">
        <f>C118+D114+D115+D117-D113</f>
        <v>0</v>
      </c>
      <c r="E118" s="65">
        <f t="shared" ref="E118" si="402">D118+E114+E115+E117-E113</f>
        <v>0</v>
      </c>
      <c r="F118" s="65">
        <f t="shared" ref="F118" si="403">E118+F114+F115+F117-F113</f>
        <v>0</v>
      </c>
      <c r="G118" s="65">
        <f t="shared" ref="G118" si="404">F118+G114+G115+G117-G113</f>
        <v>0</v>
      </c>
      <c r="H118" s="65">
        <f t="shared" ref="H118" si="405">G118+H114+H115+H117-H113</f>
        <v>0</v>
      </c>
      <c r="I118" s="65">
        <f t="shared" ref="I118" si="406">H118+I114+I115+I117-I113</f>
        <v>0</v>
      </c>
      <c r="J118" s="65">
        <f t="shared" ref="J118" si="407">I118+J114+J115+J117-J113</f>
        <v>0</v>
      </c>
      <c r="K118" s="65">
        <f t="shared" ref="K118" si="408">J118+K114+K115+K117-K113</f>
        <v>0</v>
      </c>
      <c r="L118" s="65">
        <f t="shared" ref="L118" si="409">K118+L114+L115+L117-L113</f>
        <v>0</v>
      </c>
      <c r="M118" s="65">
        <f t="shared" ref="M118" si="410">L118+M114+M115+M117-M113</f>
        <v>0</v>
      </c>
      <c r="N118" s="65">
        <f t="shared" ref="N118" si="411">M118+N114+N115+N117-N113</f>
        <v>0</v>
      </c>
      <c r="O118" s="65">
        <f t="shared" ref="O118" si="412">N118+O114+O115+O117-O113</f>
        <v>0</v>
      </c>
      <c r="P118" s="65">
        <f t="shared" ref="P118" si="413">O118+P114+P115+P117-P113</f>
        <v>0</v>
      </c>
      <c r="Q118" s="65">
        <f t="shared" ref="Q118" si="414">P118+Q114+Q115+Q117-Q113</f>
        <v>0</v>
      </c>
      <c r="R118" s="65">
        <f t="shared" ref="R118" si="415">Q118+R114+R115+R117-R113</f>
        <v>0</v>
      </c>
      <c r="S118" s="65">
        <f t="shared" ref="S118" si="416">R118+S114+S115+S117-S113</f>
        <v>0</v>
      </c>
      <c r="T118" s="65">
        <f t="shared" ref="T118" si="417">S118+T114+T115+T117-T113</f>
        <v>0</v>
      </c>
      <c r="U118" s="65">
        <f t="shared" ref="U118" si="418">T118+U114+U115+U117-U113</f>
        <v>0</v>
      </c>
      <c r="V118" s="66">
        <f t="shared" ref="V118" si="419">U118+V114+V115+V117-V113</f>
        <v>0</v>
      </c>
    </row>
    <row r="119" spans="1:22" ht="15.75" thickBot="1" x14ac:dyDescent="0.3">
      <c r="A119" s="67" t="s">
        <v>30</v>
      </c>
      <c r="B119" s="68"/>
      <c r="C119" s="69">
        <f>IF(C118&lt;0,"",$D$111*C118)</f>
        <v>0</v>
      </c>
      <c r="D119" s="69">
        <f t="shared" ref="D119:V119" si="420">IF(D118&lt;0,"",$D$111*D118)</f>
        <v>0</v>
      </c>
      <c r="E119" s="69">
        <f t="shared" si="420"/>
        <v>0</v>
      </c>
      <c r="F119" s="69">
        <f t="shared" si="420"/>
        <v>0</v>
      </c>
      <c r="G119" s="69">
        <f t="shared" si="420"/>
        <v>0</v>
      </c>
      <c r="H119" s="69">
        <f t="shared" si="420"/>
        <v>0</v>
      </c>
      <c r="I119" s="69">
        <f t="shared" si="420"/>
        <v>0</v>
      </c>
      <c r="J119" s="69">
        <f t="shared" si="420"/>
        <v>0</v>
      </c>
      <c r="K119" s="69">
        <f t="shared" si="420"/>
        <v>0</v>
      </c>
      <c r="L119" s="69">
        <f t="shared" si="420"/>
        <v>0</v>
      </c>
      <c r="M119" s="69">
        <f t="shared" si="420"/>
        <v>0</v>
      </c>
      <c r="N119" s="69">
        <f t="shared" si="420"/>
        <v>0</v>
      </c>
      <c r="O119" s="69">
        <f t="shared" si="420"/>
        <v>0</v>
      </c>
      <c r="P119" s="69">
        <f t="shared" si="420"/>
        <v>0</v>
      </c>
      <c r="Q119" s="69">
        <f t="shared" si="420"/>
        <v>0</v>
      </c>
      <c r="R119" s="69">
        <f t="shared" si="420"/>
        <v>0</v>
      </c>
      <c r="S119" s="69">
        <f t="shared" si="420"/>
        <v>0</v>
      </c>
      <c r="T119" s="69">
        <f t="shared" si="420"/>
        <v>0</v>
      </c>
      <c r="U119" s="69">
        <f t="shared" si="420"/>
        <v>0</v>
      </c>
      <c r="V119" s="69">
        <f t="shared" si="420"/>
        <v>0</v>
      </c>
    </row>
    <row r="120" spans="1:22" ht="15.75" thickBot="1" x14ac:dyDescent="0.3">
      <c r="A120" s="77" t="s">
        <v>71</v>
      </c>
    </row>
    <row r="121" spans="1:22" ht="39" thickBot="1" x14ac:dyDescent="0.3">
      <c r="A121" s="47" t="s">
        <v>48</v>
      </c>
      <c r="B121" s="78">
        <f>SUM('Part Details'!H14)</f>
        <v>0</v>
      </c>
      <c r="C121" s="48" t="s">
        <v>49</v>
      </c>
      <c r="D121" s="49">
        <f>SUM('Part Details'!G14)</f>
        <v>0</v>
      </c>
      <c r="E121" s="50" t="s">
        <v>50</v>
      </c>
      <c r="F121" s="51" t="s">
        <v>11</v>
      </c>
      <c r="G121" s="52" t="s">
        <v>52</v>
      </c>
      <c r="H121" s="53" t="s">
        <v>51</v>
      </c>
      <c r="I121" s="95" t="s">
        <v>74</v>
      </c>
      <c r="J121" s="96"/>
      <c r="K121" s="79">
        <v>2023</v>
      </c>
      <c r="L121" s="96">
        <v>2024</v>
      </c>
      <c r="M121" s="96"/>
      <c r="N121" s="96"/>
      <c r="O121" s="96"/>
      <c r="P121" s="96"/>
      <c r="Q121" s="96"/>
      <c r="R121" s="96"/>
      <c r="S121" s="96"/>
      <c r="T121" s="96"/>
      <c r="U121" s="96"/>
      <c r="V121" s="96"/>
    </row>
    <row r="122" spans="1:22" ht="15.75" thickBot="1" x14ac:dyDescent="0.3">
      <c r="A122" s="87" t="s">
        <v>73</v>
      </c>
      <c r="B122" s="55" t="s">
        <v>68</v>
      </c>
      <c r="C122" s="55" t="s">
        <v>64</v>
      </c>
      <c r="D122" s="55" t="s">
        <v>1</v>
      </c>
      <c r="E122" s="55" t="s">
        <v>2</v>
      </c>
      <c r="F122" s="55" t="s">
        <v>3</v>
      </c>
      <c r="G122" s="55" t="s">
        <v>4</v>
      </c>
      <c r="H122" s="55" t="s">
        <v>5</v>
      </c>
      <c r="I122" s="55" t="s">
        <v>6</v>
      </c>
      <c r="J122" s="55" t="s">
        <v>7</v>
      </c>
      <c r="K122" s="55" t="s">
        <v>65</v>
      </c>
      <c r="L122" s="55" t="s">
        <v>66</v>
      </c>
      <c r="M122" s="55" t="s">
        <v>67</v>
      </c>
      <c r="N122" s="55" t="s">
        <v>68</v>
      </c>
      <c r="O122" s="55" t="s">
        <v>64</v>
      </c>
      <c r="P122" s="55" t="s">
        <v>1</v>
      </c>
      <c r="Q122" s="55" t="s">
        <v>2</v>
      </c>
      <c r="R122" s="55" t="s">
        <v>3</v>
      </c>
      <c r="S122" s="55" t="s">
        <v>4</v>
      </c>
      <c r="T122" s="55" t="s">
        <v>5</v>
      </c>
      <c r="U122" s="55" t="s">
        <v>6</v>
      </c>
      <c r="V122" s="55" t="s">
        <v>7</v>
      </c>
    </row>
    <row r="123" spans="1:22" x14ac:dyDescent="0.25">
      <c r="A123" s="56" t="s">
        <v>8</v>
      </c>
      <c r="B123" s="57"/>
      <c r="C123" s="57"/>
      <c r="D123" s="57"/>
      <c r="E123" s="57"/>
      <c r="F123" s="57"/>
      <c r="G123" s="57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9"/>
    </row>
    <row r="124" spans="1:22" x14ac:dyDescent="0.25">
      <c r="A124" s="56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60"/>
    </row>
    <row r="125" spans="1:22" x14ac:dyDescent="0.25">
      <c r="A125" s="56"/>
      <c r="B125" s="90"/>
      <c r="C125" s="61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60"/>
    </row>
    <row r="126" spans="1:22" x14ac:dyDescent="0.25">
      <c r="A126" s="62" t="s">
        <v>9</v>
      </c>
      <c r="B126" s="63">
        <f>B121+B124+B125-B123</f>
        <v>0</v>
      </c>
      <c r="C126" s="63">
        <f>B126+C124+C125-C123</f>
        <v>0</v>
      </c>
      <c r="D126" s="63">
        <f t="shared" ref="D126" si="421">C126+D124+D125-D123</f>
        <v>0</v>
      </c>
      <c r="E126" s="63">
        <f t="shared" ref="E126" si="422">D126+E124+E125-E123</f>
        <v>0</v>
      </c>
      <c r="F126" s="63">
        <f t="shared" ref="F126" si="423">E126+F124+F125-F123</f>
        <v>0</v>
      </c>
      <c r="G126" s="63">
        <f t="shared" ref="G126" si="424">F126+G124+G125-G123</f>
        <v>0</v>
      </c>
      <c r="H126" s="63">
        <f t="shared" ref="H126" si="425">G126+H124+H125-H123</f>
        <v>0</v>
      </c>
      <c r="I126" s="63">
        <f t="shared" ref="I126" si="426">H126+I124+I125-I123</f>
        <v>0</v>
      </c>
      <c r="J126" s="63">
        <f t="shared" ref="J126" si="427">I126+J124+J125-J123</f>
        <v>0</v>
      </c>
      <c r="K126" s="63">
        <f t="shared" ref="K126" si="428">J126+K124+K125-K123</f>
        <v>0</v>
      </c>
      <c r="L126" s="63">
        <f t="shared" ref="L126" si="429">K126+L124+L125-L123</f>
        <v>0</v>
      </c>
      <c r="M126" s="63">
        <f t="shared" ref="M126" si="430">L126+M124+M125-M123</f>
        <v>0</v>
      </c>
      <c r="N126" s="63">
        <f t="shared" ref="N126" si="431">M126+N124+N125-N123</f>
        <v>0</v>
      </c>
      <c r="O126" s="63">
        <f t="shared" ref="O126" si="432">N126+O124+O125-O123</f>
        <v>0</v>
      </c>
      <c r="P126" s="63">
        <f t="shared" ref="P126" si="433">O126+P124+P125-P123</f>
        <v>0</v>
      </c>
      <c r="Q126" s="63">
        <f t="shared" ref="Q126" si="434">P126+Q124+Q125-Q123</f>
        <v>0</v>
      </c>
      <c r="R126" s="63">
        <f t="shared" ref="R126" si="435">Q126+R124+R125-R123</f>
        <v>0</v>
      </c>
      <c r="S126" s="63">
        <f t="shared" ref="S126" si="436">R126+S124+S125-S123</f>
        <v>0</v>
      </c>
      <c r="T126" s="63">
        <f t="shared" ref="T126" si="437">S126+T124+T125-T123</f>
        <v>0</v>
      </c>
      <c r="U126" s="63">
        <f t="shared" ref="U126" si="438">T126+U124+U125-U123</f>
        <v>0</v>
      </c>
      <c r="V126" s="64">
        <f t="shared" ref="V126" si="439">U126+V124+V125-V123</f>
        <v>0</v>
      </c>
    </row>
    <row r="127" spans="1:22" x14ac:dyDescent="0.25">
      <c r="A127" s="62" t="s">
        <v>69</v>
      </c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60"/>
    </row>
    <row r="128" spans="1:22" x14ac:dyDescent="0.25">
      <c r="A128" s="62" t="s">
        <v>31</v>
      </c>
      <c r="B128" s="63">
        <f>B121+B124+B125+B127-B123</f>
        <v>0</v>
      </c>
      <c r="C128" s="65">
        <f>B128+C124+C125+C127-C123</f>
        <v>0</v>
      </c>
      <c r="D128" s="65">
        <f>C128+D124+D125+D127-D123</f>
        <v>0</v>
      </c>
      <c r="E128" s="65">
        <f t="shared" ref="E128" si="440">D128+E124+E125+E127-E123</f>
        <v>0</v>
      </c>
      <c r="F128" s="65">
        <f t="shared" ref="F128" si="441">E128+F124+F125+F127-F123</f>
        <v>0</v>
      </c>
      <c r="G128" s="65">
        <f t="shared" ref="G128" si="442">F128+G124+G125+G127-G123</f>
        <v>0</v>
      </c>
      <c r="H128" s="65">
        <f t="shared" ref="H128" si="443">G128+H124+H125+H127-H123</f>
        <v>0</v>
      </c>
      <c r="I128" s="65">
        <f t="shared" ref="I128" si="444">H128+I124+I125+I127-I123</f>
        <v>0</v>
      </c>
      <c r="J128" s="65">
        <f t="shared" ref="J128" si="445">I128+J124+J125+J127-J123</f>
        <v>0</v>
      </c>
      <c r="K128" s="65">
        <f t="shared" ref="K128" si="446">J128+K124+K125+K127-K123</f>
        <v>0</v>
      </c>
      <c r="L128" s="65">
        <f t="shared" ref="L128" si="447">K128+L124+L125+L127-L123</f>
        <v>0</v>
      </c>
      <c r="M128" s="65">
        <f t="shared" ref="M128" si="448">L128+M124+M125+M127-M123</f>
        <v>0</v>
      </c>
      <c r="N128" s="65">
        <f t="shared" ref="N128" si="449">M128+N124+N125+N127-N123</f>
        <v>0</v>
      </c>
      <c r="O128" s="65">
        <f t="shared" ref="O128" si="450">N128+O124+O125+O127-O123</f>
        <v>0</v>
      </c>
      <c r="P128" s="65">
        <f t="shared" ref="P128" si="451">O128+P124+P125+P127-P123</f>
        <v>0</v>
      </c>
      <c r="Q128" s="65">
        <f t="shared" ref="Q128" si="452">P128+Q124+Q125+Q127-Q123</f>
        <v>0</v>
      </c>
      <c r="R128" s="65">
        <f t="shared" ref="R128" si="453">Q128+R124+R125+R127-R123</f>
        <v>0</v>
      </c>
      <c r="S128" s="65">
        <f t="shared" ref="S128" si="454">R128+S124+S125+S127-S123</f>
        <v>0</v>
      </c>
      <c r="T128" s="65">
        <f t="shared" ref="T128" si="455">S128+T124+T125+T127-T123</f>
        <v>0</v>
      </c>
      <c r="U128" s="65">
        <f t="shared" ref="U128" si="456">T128+U124+U125+U127-U123</f>
        <v>0</v>
      </c>
      <c r="V128" s="66">
        <f t="shared" ref="V128" si="457">U128+V124+V125+V127-V123</f>
        <v>0</v>
      </c>
    </row>
    <row r="129" spans="1:22" ht="15.75" thickBot="1" x14ac:dyDescent="0.3">
      <c r="A129" s="67" t="s">
        <v>30</v>
      </c>
      <c r="B129" s="68"/>
      <c r="C129" s="69">
        <f>IF(C128&lt;0,"",$D$121*C128)</f>
        <v>0</v>
      </c>
      <c r="D129" s="69">
        <f t="shared" ref="D129:V129" si="458">IF(D128&lt;0,"",$D$121*D128)</f>
        <v>0</v>
      </c>
      <c r="E129" s="69">
        <f t="shared" si="458"/>
        <v>0</v>
      </c>
      <c r="F129" s="69">
        <f t="shared" si="458"/>
        <v>0</v>
      </c>
      <c r="G129" s="69">
        <f t="shared" si="458"/>
        <v>0</v>
      </c>
      <c r="H129" s="69">
        <f t="shared" si="458"/>
        <v>0</v>
      </c>
      <c r="I129" s="69">
        <f t="shared" si="458"/>
        <v>0</v>
      </c>
      <c r="J129" s="69">
        <f t="shared" si="458"/>
        <v>0</v>
      </c>
      <c r="K129" s="69">
        <f t="shared" si="458"/>
        <v>0</v>
      </c>
      <c r="L129" s="69">
        <f t="shared" si="458"/>
        <v>0</v>
      </c>
      <c r="M129" s="69">
        <f t="shared" si="458"/>
        <v>0</v>
      </c>
      <c r="N129" s="69">
        <f t="shared" si="458"/>
        <v>0</v>
      </c>
      <c r="O129" s="69">
        <f t="shared" si="458"/>
        <v>0</v>
      </c>
      <c r="P129" s="69">
        <f t="shared" si="458"/>
        <v>0</v>
      </c>
      <c r="Q129" s="69">
        <f t="shared" si="458"/>
        <v>0</v>
      </c>
      <c r="R129" s="69">
        <f t="shared" si="458"/>
        <v>0</v>
      </c>
      <c r="S129" s="69">
        <f t="shared" si="458"/>
        <v>0</v>
      </c>
      <c r="T129" s="69">
        <f t="shared" si="458"/>
        <v>0</v>
      </c>
      <c r="U129" s="69">
        <f t="shared" si="458"/>
        <v>0</v>
      </c>
      <c r="V129" s="69">
        <f t="shared" si="458"/>
        <v>0</v>
      </c>
    </row>
    <row r="130" spans="1:22" ht="15.75" thickBot="1" x14ac:dyDescent="0.3">
      <c r="A130" s="77" t="s">
        <v>71</v>
      </c>
    </row>
    <row r="131" spans="1:22" ht="39" thickBot="1" x14ac:dyDescent="0.3">
      <c r="A131" s="47" t="s">
        <v>48</v>
      </c>
      <c r="B131" s="78">
        <f>SUM('Part Details'!H15)</f>
        <v>0</v>
      </c>
      <c r="C131" s="48" t="s">
        <v>49</v>
      </c>
      <c r="D131" s="49">
        <f>SUM('Part Details'!G15)</f>
        <v>0</v>
      </c>
      <c r="E131" s="50" t="s">
        <v>50</v>
      </c>
      <c r="F131" s="51" t="s">
        <v>11</v>
      </c>
      <c r="G131" s="52" t="s">
        <v>52</v>
      </c>
      <c r="H131" s="53" t="s">
        <v>51</v>
      </c>
      <c r="I131" s="95" t="s">
        <v>74</v>
      </c>
      <c r="J131" s="96"/>
      <c r="K131" s="79">
        <v>2023</v>
      </c>
      <c r="L131" s="96">
        <v>2024</v>
      </c>
      <c r="M131" s="96"/>
      <c r="N131" s="96"/>
      <c r="O131" s="96"/>
      <c r="P131" s="96"/>
      <c r="Q131" s="96"/>
      <c r="R131" s="96"/>
      <c r="S131" s="96"/>
      <c r="T131" s="96"/>
      <c r="U131" s="96"/>
      <c r="V131" s="96"/>
    </row>
    <row r="132" spans="1:22" ht="15.75" thickBot="1" x14ac:dyDescent="0.3">
      <c r="A132" s="87" t="s">
        <v>73</v>
      </c>
      <c r="B132" s="55" t="s">
        <v>68</v>
      </c>
      <c r="C132" s="55" t="s">
        <v>64</v>
      </c>
      <c r="D132" s="55" t="s">
        <v>1</v>
      </c>
      <c r="E132" s="55" t="s">
        <v>2</v>
      </c>
      <c r="F132" s="55" t="s">
        <v>3</v>
      </c>
      <c r="G132" s="55" t="s">
        <v>4</v>
      </c>
      <c r="H132" s="55" t="s">
        <v>5</v>
      </c>
      <c r="I132" s="55" t="s">
        <v>6</v>
      </c>
      <c r="J132" s="55" t="s">
        <v>7</v>
      </c>
      <c r="K132" s="55" t="s">
        <v>65</v>
      </c>
      <c r="L132" s="55" t="s">
        <v>66</v>
      </c>
      <c r="M132" s="55" t="s">
        <v>67</v>
      </c>
      <c r="N132" s="55" t="s">
        <v>68</v>
      </c>
      <c r="O132" s="55" t="s">
        <v>64</v>
      </c>
      <c r="P132" s="55" t="s">
        <v>1</v>
      </c>
      <c r="Q132" s="55" t="s">
        <v>2</v>
      </c>
      <c r="R132" s="55" t="s">
        <v>3</v>
      </c>
      <c r="S132" s="55" t="s">
        <v>4</v>
      </c>
      <c r="T132" s="55" t="s">
        <v>5</v>
      </c>
      <c r="U132" s="55" t="s">
        <v>6</v>
      </c>
      <c r="V132" s="55" t="s">
        <v>7</v>
      </c>
    </row>
    <row r="133" spans="1:22" x14ac:dyDescent="0.25">
      <c r="A133" s="56" t="s">
        <v>8</v>
      </c>
      <c r="B133" s="57"/>
      <c r="C133" s="57"/>
      <c r="D133" s="57"/>
      <c r="E133" s="57"/>
      <c r="F133" s="57"/>
      <c r="G133" s="57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9"/>
    </row>
    <row r="134" spans="1:22" x14ac:dyDescent="0.25">
      <c r="A134" s="56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60"/>
    </row>
    <row r="135" spans="1:22" x14ac:dyDescent="0.25">
      <c r="A135" s="56"/>
      <c r="B135" s="90"/>
      <c r="C135" s="90"/>
      <c r="D135" s="88"/>
      <c r="E135" s="88"/>
      <c r="F135" s="88"/>
      <c r="G135" s="88"/>
      <c r="H135" s="88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60"/>
    </row>
    <row r="136" spans="1:22" x14ac:dyDescent="0.25">
      <c r="A136" s="62" t="s">
        <v>9</v>
      </c>
      <c r="B136" s="63">
        <f>B131+B134+B135-B133</f>
        <v>0</v>
      </c>
      <c r="C136" s="63">
        <f>B136+C134+C135-C133</f>
        <v>0</v>
      </c>
      <c r="D136" s="63">
        <f t="shared" ref="D136" si="459">C136+D134+D135-D133</f>
        <v>0</v>
      </c>
      <c r="E136" s="63">
        <f t="shared" ref="E136" si="460">D136+E134+E135-E133</f>
        <v>0</v>
      </c>
      <c r="F136" s="63">
        <f t="shared" ref="F136" si="461">E136+F134+F135-F133</f>
        <v>0</v>
      </c>
      <c r="G136" s="63">
        <f t="shared" ref="G136" si="462">F136+G134+G135-G133</f>
        <v>0</v>
      </c>
      <c r="H136" s="63">
        <f t="shared" ref="H136" si="463">G136+H134+H135-H133</f>
        <v>0</v>
      </c>
      <c r="I136" s="63">
        <f t="shared" ref="I136" si="464">H136+I134+I135-I133</f>
        <v>0</v>
      </c>
      <c r="J136" s="63">
        <f t="shared" ref="J136" si="465">I136+J134+J135-J133</f>
        <v>0</v>
      </c>
      <c r="K136" s="63">
        <f t="shared" ref="K136" si="466">J136+K134+K135-K133</f>
        <v>0</v>
      </c>
      <c r="L136" s="63">
        <f t="shared" ref="L136" si="467">K136+L134+L135-L133</f>
        <v>0</v>
      </c>
      <c r="M136" s="63">
        <f t="shared" ref="M136" si="468">L136+M134+M135-M133</f>
        <v>0</v>
      </c>
      <c r="N136" s="63">
        <f t="shared" ref="N136" si="469">M136+N134+N135-N133</f>
        <v>0</v>
      </c>
      <c r="O136" s="63">
        <f t="shared" ref="O136" si="470">N136+O134+O135-O133</f>
        <v>0</v>
      </c>
      <c r="P136" s="63">
        <f t="shared" ref="P136" si="471">O136+P134+P135-P133</f>
        <v>0</v>
      </c>
      <c r="Q136" s="63">
        <f t="shared" ref="Q136" si="472">P136+Q134+Q135-Q133</f>
        <v>0</v>
      </c>
      <c r="R136" s="63">
        <f t="shared" ref="R136" si="473">Q136+R134+R135-R133</f>
        <v>0</v>
      </c>
      <c r="S136" s="63">
        <f t="shared" ref="S136" si="474">R136+S134+S135-S133</f>
        <v>0</v>
      </c>
      <c r="T136" s="63">
        <f t="shared" ref="T136" si="475">S136+T134+T135-T133</f>
        <v>0</v>
      </c>
      <c r="U136" s="63">
        <f t="shared" ref="U136" si="476">T136+U134+U135-U133</f>
        <v>0</v>
      </c>
      <c r="V136" s="64">
        <f t="shared" ref="V136" si="477">U136+V134+V135-V133</f>
        <v>0</v>
      </c>
    </row>
    <row r="137" spans="1:22" x14ac:dyDescent="0.25">
      <c r="A137" s="62" t="s">
        <v>69</v>
      </c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60"/>
    </row>
    <row r="138" spans="1:22" x14ac:dyDescent="0.25">
      <c r="A138" s="62" t="s">
        <v>31</v>
      </c>
      <c r="B138" s="63">
        <f>B131+B134+B135+B137-B133</f>
        <v>0</v>
      </c>
      <c r="C138" s="65">
        <f>B138+C134+C135+C137-C133</f>
        <v>0</v>
      </c>
      <c r="D138" s="65">
        <f>C138+D134+D135+D137-D133</f>
        <v>0</v>
      </c>
      <c r="E138" s="65">
        <f t="shared" ref="E138" si="478">D138+E134+E135+E137-E133</f>
        <v>0</v>
      </c>
      <c r="F138" s="65">
        <f t="shared" ref="F138" si="479">E138+F134+F135+F137-F133</f>
        <v>0</v>
      </c>
      <c r="G138" s="65">
        <f t="shared" ref="G138" si="480">F138+G134+G135+G137-G133</f>
        <v>0</v>
      </c>
      <c r="H138" s="65">
        <f t="shared" ref="H138" si="481">G138+H134+H135+H137-H133</f>
        <v>0</v>
      </c>
      <c r="I138" s="65">
        <f t="shared" ref="I138" si="482">H138+I134+I135+I137-I133</f>
        <v>0</v>
      </c>
      <c r="J138" s="65">
        <f t="shared" ref="J138" si="483">I138+J134+J135+J137-J133</f>
        <v>0</v>
      </c>
      <c r="K138" s="65">
        <f t="shared" ref="K138" si="484">J138+K134+K135+K137-K133</f>
        <v>0</v>
      </c>
      <c r="L138" s="65">
        <f t="shared" ref="L138" si="485">K138+L134+L135+L137-L133</f>
        <v>0</v>
      </c>
      <c r="M138" s="65">
        <f t="shared" ref="M138" si="486">L138+M134+M135+M137-M133</f>
        <v>0</v>
      </c>
      <c r="N138" s="65">
        <f t="shared" ref="N138" si="487">M138+N134+N135+N137-N133</f>
        <v>0</v>
      </c>
      <c r="O138" s="65">
        <f t="shared" ref="O138" si="488">N138+O134+O135+O137-O133</f>
        <v>0</v>
      </c>
      <c r="P138" s="65">
        <f t="shared" ref="P138" si="489">O138+P134+P135+P137-P133</f>
        <v>0</v>
      </c>
      <c r="Q138" s="65">
        <f t="shared" ref="Q138" si="490">P138+Q134+Q135+Q137-Q133</f>
        <v>0</v>
      </c>
      <c r="R138" s="65">
        <f t="shared" ref="R138" si="491">Q138+R134+R135+R137-R133</f>
        <v>0</v>
      </c>
      <c r="S138" s="65">
        <f t="shared" ref="S138" si="492">R138+S134+S135+S137-S133</f>
        <v>0</v>
      </c>
      <c r="T138" s="65">
        <f t="shared" ref="T138" si="493">S138+T134+T135+T137-T133</f>
        <v>0</v>
      </c>
      <c r="U138" s="65">
        <f t="shared" ref="U138" si="494">T138+U134+U135+U137-U133</f>
        <v>0</v>
      </c>
      <c r="V138" s="66">
        <f t="shared" ref="V138" si="495">U138+V134+V135+V137-V133</f>
        <v>0</v>
      </c>
    </row>
    <row r="139" spans="1:22" ht="15.75" thickBot="1" x14ac:dyDescent="0.3">
      <c r="A139" s="67" t="s">
        <v>30</v>
      </c>
      <c r="B139" s="68"/>
      <c r="C139" s="69">
        <f>IF(C138&lt;0,"",$D$131*C138)</f>
        <v>0</v>
      </c>
      <c r="D139" s="69">
        <f t="shared" ref="D139:V139" si="496">IF(D138&lt;0,"",$D$131*D138)</f>
        <v>0</v>
      </c>
      <c r="E139" s="69">
        <f t="shared" si="496"/>
        <v>0</v>
      </c>
      <c r="F139" s="69">
        <f t="shared" si="496"/>
        <v>0</v>
      </c>
      <c r="G139" s="69">
        <f t="shared" si="496"/>
        <v>0</v>
      </c>
      <c r="H139" s="69">
        <f t="shared" si="496"/>
        <v>0</v>
      </c>
      <c r="I139" s="69">
        <f t="shared" si="496"/>
        <v>0</v>
      </c>
      <c r="J139" s="69">
        <f t="shared" si="496"/>
        <v>0</v>
      </c>
      <c r="K139" s="69">
        <f t="shared" si="496"/>
        <v>0</v>
      </c>
      <c r="L139" s="69">
        <f t="shared" si="496"/>
        <v>0</v>
      </c>
      <c r="M139" s="69">
        <f t="shared" si="496"/>
        <v>0</v>
      </c>
      <c r="N139" s="69">
        <f t="shared" si="496"/>
        <v>0</v>
      </c>
      <c r="O139" s="69">
        <f t="shared" si="496"/>
        <v>0</v>
      </c>
      <c r="P139" s="69">
        <f t="shared" si="496"/>
        <v>0</v>
      </c>
      <c r="Q139" s="69">
        <f t="shared" si="496"/>
        <v>0</v>
      </c>
      <c r="R139" s="69">
        <f t="shared" si="496"/>
        <v>0</v>
      </c>
      <c r="S139" s="69">
        <f t="shared" si="496"/>
        <v>0</v>
      </c>
      <c r="T139" s="69">
        <f t="shared" si="496"/>
        <v>0</v>
      </c>
      <c r="U139" s="69">
        <f t="shared" si="496"/>
        <v>0</v>
      </c>
      <c r="V139" s="69">
        <f t="shared" si="496"/>
        <v>0</v>
      </c>
    </row>
    <row r="140" spans="1:22" ht="15.75" thickBot="1" x14ac:dyDescent="0.3">
      <c r="A140" s="77" t="s">
        <v>71</v>
      </c>
    </row>
    <row r="141" spans="1:22" ht="39" thickBot="1" x14ac:dyDescent="0.3">
      <c r="A141" s="47" t="s">
        <v>48</v>
      </c>
      <c r="B141" s="78">
        <f>SUM('Part Details'!H16)</f>
        <v>0</v>
      </c>
      <c r="C141" s="48" t="s">
        <v>49</v>
      </c>
      <c r="D141" s="49">
        <f>SUM('Part Details'!G16)</f>
        <v>0</v>
      </c>
      <c r="E141" s="50" t="s">
        <v>50</v>
      </c>
      <c r="F141" s="51" t="s">
        <v>11</v>
      </c>
      <c r="G141" s="52" t="s">
        <v>52</v>
      </c>
      <c r="H141" s="53" t="s">
        <v>51</v>
      </c>
      <c r="I141" s="95" t="s">
        <v>74</v>
      </c>
      <c r="J141" s="96"/>
      <c r="K141" s="79">
        <v>2023</v>
      </c>
      <c r="L141" s="96">
        <v>2024</v>
      </c>
      <c r="M141" s="96"/>
      <c r="N141" s="96"/>
      <c r="O141" s="96"/>
      <c r="P141" s="96"/>
      <c r="Q141" s="96"/>
      <c r="R141" s="96"/>
      <c r="S141" s="96"/>
      <c r="T141" s="96"/>
      <c r="U141" s="96"/>
      <c r="V141" s="96"/>
    </row>
    <row r="142" spans="1:22" ht="15.75" thickBot="1" x14ac:dyDescent="0.3">
      <c r="A142" s="87" t="s">
        <v>73</v>
      </c>
      <c r="B142" s="55" t="s">
        <v>68</v>
      </c>
      <c r="C142" s="55" t="s">
        <v>64</v>
      </c>
      <c r="D142" s="55" t="s">
        <v>1</v>
      </c>
      <c r="E142" s="55" t="s">
        <v>2</v>
      </c>
      <c r="F142" s="55" t="s">
        <v>3</v>
      </c>
      <c r="G142" s="55" t="s">
        <v>4</v>
      </c>
      <c r="H142" s="55" t="s">
        <v>5</v>
      </c>
      <c r="I142" s="55" t="s">
        <v>6</v>
      </c>
      <c r="J142" s="55" t="s">
        <v>7</v>
      </c>
      <c r="K142" s="55" t="s">
        <v>65</v>
      </c>
      <c r="L142" s="55" t="s">
        <v>66</v>
      </c>
      <c r="M142" s="55" t="s">
        <v>67</v>
      </c>
      <c r="N142" s="55" t="s">
        <v>68</v>
      </c>
      <c r="O142" s="55" t="s">
        <v>64</v>
      </c>
      <c r="P142" s="55" t="s">
        <v>1</v>
      </c>
      <c r="Q142" s="55" t="s">
        <v>2</v>
      </c>
      <c r="R142" s="55" t="s">
        <v>3</v>
      </c>
      <c r="S142" s="55" t="s">
        <v>4</v>
      </c>
      <c r="T142" s="55" t="s">
        <v>5</v>
      </c>
      <c r="U142" s="55" t="s">
        <v>6</v>
      </c>
      <c r="V142" s="55" t="s">
        <v>7</v>
      </c>
    </row>
    <row r="143" spans="1:22" x14ac:dyDescent="0.25">
      <c r="A143" s="56" t="s">
        <v>8</v>
      </c>
      <c r="B143" s="57"/>
      <c r="C143" s="57"/>
      <c r="D143" s="57"/>
      <c r="E143" s="57"/>
      <c r="F143" s="57"/>
      <c r="G143" s="57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9"/>
    </row>
    <row r="144" spans="1:22" x14ac:dyDescent="0.25">
      <c r="A144" s="56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60"/>
    </row>
    <row r="145" spans="1:22" x14ac:dyDescent="0.25">
      <c r="A145" s="56"/>
      <c r="B145" s="57"/>
      <c r="C145" s="90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60"/>
    </row>
    <row r="146" spans="1:22" x14ac:dyDescent="0.25">
      <c r="A146" s="62" t="s">
        <v>9</v>
      </c>
      <c r="B146" s="63">
        <f>B141+B144+B145-B143</f>
        <v>0</v>
      </c>
      <c r="C146" s="63">
        <f>B146+C144+C145-C143</f>
        <v>0</v>
      </c>
      <c r="D146" s="63">
        <f t="shared" ref="D146" si="497">C146+D144+D145-D143</f>
        <v>0</v>
      </c>
      <c r="E146" s="63">
        <f t="shared" ref="E146" si="498">D146+E144+E145-E143</f>
        <v>0</v>
      </c>
      <c r="F146" s="63">
        <f t="shared" ref="F146" si="499">E146+F144+F145-F143</f>
        <v>0</v>
      </c>
      <c r="G146" s="63">
        <f t="shared" ref="G146" si="500">F146+G144+G145-G143</f>
        <v>0</v>
      </c>
      <c r="H146" s="63">
        <f t="shared" ref="H146" si="501">G146+H144+H145-H143</f>
        <v>0</v>
      </c>
      <c r="I146" s="63">
        <f t="shared" ref="I146" si="502">H146+I144+I145-I143</f>
        <v>0</v>
      </c>
      <c r="J146" s="63">
        <f t="shared" ref="J146" si="503">I146+J144+J145-J143</f>
        <v>0</v>
      </c>
      <c r="K146" s="63">
        <f t="shared" ref="K146" si="504">J146+K144+K145-K143</f>
        <v>0</v>
      </c>
      <c r="L146" s="63">
        <f t="shared" ref="L146" si="505">K146+L144+L145-L143</f>
        <v>0</v>
      </c>
      <c r="M146" s="63">
        <f t="shared" ref="M146" si="506">L146+M144+M145-M143</f>
        <v>0</v>
      </c>
      <c r="N146" s="63">
        <f t="shared" ref="N146" si="507">M146+N144+N145-N143</f>
        <v>0</v>
      </c>
      <c r="O146" s="63">
        <f t="shared" ref="O146" si="508">N146+O144+O145-O143</f>
        <v>0</v>
      </c>
      <c r="P146" s="63">
        <f t="shared" ref="P146" si="509">O146+P144+P145-P143</f>
        <v>0</v>
      </c>
      <c r="Q146" s="63">
        <f t="shared" ref="Q146" si="510">P146+Q144+Q145-Q143</f>
        <v>0</v>
      </c>
      <c r="R146" s="63">
        <f t="shared" ref="R146" si="511">Q146+R144+R145-R143</f>
        <v>0</v>
      </c>
      <c r="S146" s="63">
        <f t="shared" ref="S146" si="512">R146+S144+S145-S143</f>
        <v>0</v>
      </c>
      <c r="T146" s="63">
        <f t="shared" ref="T146" si="513">S146+T144+T145-T143</f>
        <v>0</v>
      </c>
      <c r="U146" s="63">
        <f t="shared" ref="U146" si="514">T146+U144+U145-U143</f>
        <v>0</v>
      </c>
      <c r="V146" s="64">
        <f t="shared" ref="V146" si="515">U146+V144+V145-V143</f>
        <v>0</v>
      </c>
    </row>
    <row r="147" spans="1:22" x14ac:dyDescent="0.25">
      <c r="A147" s="62" t="s">
        <v>69</v>
      </c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60"/>
    </row>
    <row r="148" spans="1:22" x14ac:dyDescent="0.25">
      <c r="A148" s="62" t="s">
        <v>31</v>
      </c>
      <c r="B148" s="63">
        <f>B141+B144+B145+B147-B143</f>
        <v>0</v>
      </c>
      <c r="C148" s="65">
        <f>B148+C144+C145+C147-C143</f>
        <v>0</v>
      </c>
      <c r="D148" s="65">
        <f>C148+D144+D145+D147-D143</f>
        <v>0</v>
      </c>
      <c r="E148" s="65">
        <f t="shared" ref="E148" si="516">D148+E144+E145+E147-E143</f>
        <v>0</v>
      </c>
      <c r="F148" s="65">
        <f t="shared" ref="F148" si="517">E148+F144+F145+F147-F143</f>
        <v>0</v>
      </c>
      <c r="G148" s="65">
        <f t="shared" ref="G148" si="518">F148+G144+G145+G147-G143</f>
        <v>0</v>
      </c>
      <c r="H148" s="65">
        <f t="shared" ref="H148" si="519">G148+H144+H145+H147-H143</f>
        <v>0</v>
      </c>
      <c r="I148" s="65">
        <f t="shared" ref="I148" si="520">H148+I144+I145+I147-I143</f>
        <v>0</v>
      </c>
      <c r="J148" s="65">
        <f t="shared" ref="J148" si="521">I148+J144+J145+J147-J143</f>
        <v>0</v>
      </c>
      <c r="K148" s="65">
        <f t="shared" ref="K148" si="522">J148+K144+K145+K147-K143</f>
        <v>0</v>
      </c>
      <c r="L148" s="65">
        <f t="shared" ref="L148" si="523">K148+L144+L145+L147-L143</f>
        <v>0</v>
      </c>
      <c r="M148" s="65">
        <f t="shared" ref="M148" si="524">L148+M144+M145+M147-M143</f>
        <v>0</v>
      </c>
      <c r="N148" s="65">
        <f t="shared" ref="N148" si="525">M148+N144+N145+N147-N143</f>
        <v>0</v>
      </c>
      <c r="O148" s="65">
        <f t="shared" ref="O148" si="526">N148+O144+O145+O147-O143</f>
        <v>0</v>
      </c>
      <c r="P148" s="65">
        <f t="shared" ref="P148" si="527">O148+P144+P145+P147-P143</f>
        <v>0</v>
      </c>
      <c r="Q148" s="65">
        <f t="shared" ref="Q148" si="528">P148+Q144+Q145+Q147-Q143</f>
        <v>0</v>
      </c>
      <c r="R148" s="65">
        <f t="shared" ref="R148" si="529">Q148+R144+R145+R147-R143</f>
        <v>0</v>
      </c>
      <c r="S148" s="65">
        <f t="shared" ref="S148" si="530">R148+S144+S145+S147-S143</f>
        <v>0</v>
      </c>
      <c r="T148" s="65">
        <f t="shared" ref="T148" si="531">S148+T144+T145+T147-T143</f>
        <v>0</v>
      </c>
      <c r="U148" s="65">
        <f t="shared" ref="U148" si="532">T148+U144+U145+U147-U143</f>
        <v>0</v>
      </c>
      <c r="V148" s="66">
        <f t="shared" ref="V148" si="533">U148+V144+V145+V147-V143</f>
        <v>0</v>
      </c>
    </row>
    <row r="149" spans="1:22" ht="15.75" thickBot="1" x14ac:dyDescent="0.3">
      <c r="A149" s="67" t="s">
        <v>30</v>
      </c>
      <c r="B149" s="68"/>
      <c r="C149" s="69">
        <f>IF(C148&lt;0,"",$D$141*C148)</f>
        <v>0</v>
      </c>
      <c r="D149" s="69">
        <f t="shared" ref="D149:V149" si="534">IF(D148&lt;0,"",$D$141*D148)</f>
        <v>0</v>
      </c>
      <c r="E149" s="69">
        <f t="shared" si="534"/>
        <v>0</v>
      </c>
      <c r="F149" s="69">
        <f t="shared" si="534"/>
        <v>0</v>
      </c>
      <c r="G149" s="69">
        <f t="shared" si="534"/>
        <v>0</v>
      </c>
      <c r="H149" s="69">
        <f t="shared" si="534"/>
        <v>0</v>
      </c>
      <c r="I149" s="69">
        <f t="shared" si="534"/>
        <v>0</v>
      </c>
      <c r="J149" s="69">
        <f t="shared" si="534"/>
        <v>0</v>
      </c>
      <c r="K149" s="69">
        <f t="shared" si="534"/>
        <v>0</v>
      </c>
      <c r="L149" s="69">
        <f t="shared" si="534"/>
        <v>0</v>
      </c>
      <c r="M149" s="69">
        <f t="shared" si="534"/>
        <v>0</v>
      </c>
      <c r="N149" s="69">
        <f t="shared" si="534"/>
        <v>0</v>
      </c>
      <c r="O149" s="69">
        <f t="shared" si="534"/>
        <v>0</v>
      </c>
      <c r="P149" s="69">
        <f t="shared" si="534"/>
        <v>0</v>
      </c>
      <c r="Q149" s="69">
        <f t="shared" si="534"/>
        <v>0</v>
      </c>
      <c r="R149" s="69">
        <f t="shared" si="534"/>
        <v>0</v>
      </c>
      <c r="S149" s="69">
        <f t="shared" si="534"/>
        <v>0</v>
      </c>
      <c r="T149" s="69">
        <f t="shared" si="534"/>
        <v>0</v>
      </c>
      <c r="U149" s="69">
        <f t="shared" si="534"/>
        <v>0</v>
      </c>
      <c r="V149" s="69">
        <f t="shared" si="534"/>
        <v>0</v>
      </c>
    </row>
    <row r="150" spans="1:22" ht="15.75" thickBot="1" x14ac:dyDescent="0.3">
      <c r="A150" s="77" t="s">
        <v>71</v>
      </c>
    </row>
    <row r="151" spans="1:22" ht="39" thickBot="1" x14ac:dyDescent="0.3">
      <c r="A151" s="47" t="s">
        <v>48</v>
      </c>
      <c r="B151" s="78">
        <f>SUM('Part Details'!H17)</f>
        <v>0</v>
      </c>
      <c r="C151" s="48" t="s">
        <v>49</v>
      </c>
      <c r="D151" s="49">
        <f>SUM('Part Details'!G17)</f>
        <v>0</v>
      </c>
      <c r="E151" s="50" t="s">
        <v>50</v>
      </c>
      <c r="F151" s="51" t="s">
        <v>11</v>
      </c>
      <c r="G151" s="52" t="s">
        <v>52</v>
      </c>
      <c r="H151" s="53" t="s">
        <v>51</v>
      </c>
      <c r="I151" s="95" t="s">
        <v>74</v>
      </c>
      <c r="J151" s="96"/>
      <c r="K151" s="79">
        <v>2023</v>
      </c>
      <c r="L151" s="96">
        <v>2024</v>
      </c>
      <c r="M151" s="96"/>
      <c r="N151" s="96"/>
      <c r="O151" s="96"/>
      <c r="P151" s="96"/>
      <c r="Q151" s="96"/>
      <c r="R151" s="96"/>
      <c r="S151" s="96"/>
      <c r="T151" s="96"/>
      <c r="U151" s="96"/>
      <c r="V151" s="96"/>
    </row>
    <row r="152" spans="1:22" ht="15.75" thickBot="1" x14ac:dyDescent="0.3">
      <c r="A152" s="87" t="s">
        <v>73</v>
      </c>
      <c r="B152" s="55" t="s">
        <v>68</v>
      </c>
      <c r="C152" s="55" t="s">
        <v>64</v>
      </c>
      <c r="D152" s="55" t="s">
        <v>1</v>
      </c>
      <c r="E152" s="55" t="s">
        <v>2</v>
      </c>
      <c r="F152" s="55" t="s">
        <v>3</v>
      </c>
      <c r="G152" s="55" t="s">
        <v>4</v>
      </c>
      <c r="H152" s="55" t="s">
        <v>5</v>
      </c>
      <c r="I152" s="55" t="s">
        <v>6</v>
      </c>
      <c r="J152" s="55" t="s">
        <v>7</v>
      </c>
      <c r="K152" s="55" t="s">
        <v>65</v>
      </c>
      <c r="L152" s="55" t="s">
        <v>66</v>
      </c>
      <c r="M152" s="55" t="s">
        <v>67</v>
      </c>
      <c r="N152" s="55" t="s">
        <v>68</v>
      </c>
      <c r="O152" s="55" t="s">
        <v>64</v>
      </c>
      <c r="P152" s="55" t="s">
        <v>1</v>
      </c>
      <c r="Q152" s="55" t="s">
        <v>2</v>
      </c>
      <c r="R152" s="55" t="s">
        <v>3</v>
      </c>
      <c r="S152" s="55" t="s">
        <v>4</v>
      </c>
      <c r="T152" s="55" t="s">
        <v>5</v>
      </c>
      <c r="U152" s="55" t="s">
        <v>6</v>
      </c>
      <c r="V152" s="55" t="s">
        <v>7</v>
      </c>
    </row>
    <row r="153" spans="1:22" x14ac:dyDescent="0.25">
      <c r="A153" s="56" t="s">
        <v>8</v>
      </c>
      <c r="B153" s="88"/>
      <c r="C153" s="88"/>
      <c r="D153" s="88"/>
      <c r="E153" s="88"/>
      <c r="F153" s="88"/>
      <c r="G153" s="88"/>
      <c r="H153" s="89"/>
      <c r="I153" s="89"/>
      <c r="J153" s="89"/>
      <c r="K153" s="89"/>
      <c r="L153" s="89"/>
      <c r="M153" s="89"/>
      <c r="N153" s="89"/>
      <c r="O153" s="89"/>
      <c r="P153" s="89"/>
      <c r="Q153" s="89"/>
      <c r="R153" s="89"/>
      <c r="S153" s="89"/>
      <c r="T153" s="58"/>
      <c r="U153" s="58"/>
      <c r="V153" s="59"/>
    </row>
    <row r="154" spans="1:22" x14ac:dyDescent="0.25">
      <c r="A154" s="56"/>
      <c r="B154" s="88"/>
      <c r="C154" s="88"/>
      <c r="D154" s="88"/>
      <c r="E154" s="88"/>
      <c r="F154" s="88"/>
      <c r="G154" s="88"/>
      <c r="H154" s="88"/>
      <c r="I154" s="88"/>
      <c r="J154" s="88"/>
      <c r="K154" s="88"/>
      <c r="L154" s="88"/>
      <c r="M154" s="88"/>
      <c r="N154" s="88"/>
      <c r="O154" s="88"/>
      <c r="P154" s="88"/>
      <c r="Q154" s="88"/>
      <c r="R154" s="88"/>
      <c r="S154" s="88"/>
      <c r="T154" s="57"/>
      <c r="U154" s="57"/>
      <c r="V154" s="60"/>
    </row>
    <row r="155" spans="1:22" x14ac:dyDescent="0.25">
      <c r="A155" s="56"/>
      <c r="B155" s="88"/>
      <c r="C155" s="90"/>
      <c r="D155" s="88"/>
      <c r="E155" s="88"/>
      <c r="F155" s="88"/>
      <c r="G155" s="88"/>
      <c r="H155" s="88"/>
      <c r="I155" s="88"/>
      <c r="J155" s="88"/>
      <c r="K155" s="88"/>
      <c r="L155" s="88"/>
      <c r="M155" s="88"/>
      <c r="N155" s="88"/>
      <c r="O155" s="88"/>
      <c r="P155" s="88"/>
      <c r="Q155" s="88"/>
      <c r="R155" s="88"/>
      <c r="S155" s="88"/>
      <c r="T155" s="57"/>
      <c r="U155" s="57"/>
      <c r="V155" s="60"/>
    </row>
    <row r="156" spans="1:22" x14ac:dyDescent="0.25">
      <c r="A156" s="62" t="s">
        <v>9</v>
      </c>
      <c r="B156" s="63">
        <f>B151+B154+B155-B153</f>
        <v>0</v>
      </c>
      <c r="C156" s="63">
        <f>B156+C154+C155-C153</f>
        <v>0</v>
      </c>
      <c r="D156" s="63">
        <f t="shared" ref="D156" si="535">C156+D154+D155-D153</f>
        <v>0</v>
      </c>
      <c r="E156" s="63">
        <f t="shared" ref="E156" si="536">D156+E154+E155-E153</f>
        <v>0</v>
      </c>
      <c r="F156" s="63">
        <f t="shared" ref="F156" si="537">E156+F154+F155-F153</f>
        <v>0</v>
      </c>
      <c r="G156" s="63">
        <f t="shared" ref="G156" si="538">F156+G154+G155-G153</f>
        <v>0</v>
      </c>
      <c r="H156" s="63">
        <f t="shared" ref="H156" si="539">G156+H154+H155-H153</f>
        <v>0</v>
      </c>
      <c r="I156" s="63">
        <f t="shared" ref="I156" si="540">H156+I154+I155-I153</f>
        <v>0</v>
      </c>
      <c r="J156" s="63">
        <f t="shared" ref="J156" si="541">I156+J154+J155-J153</f>
        <v>0</v>
      </c>
      <c r="K156" s="63">
        <f t="shared" ref="K156" si="542">J156+K154+K155-K153</f>
        <v>0</v>
      </c>
      <c r="L156" s="63">
        <f t="shared" ref="L156" si="543">K156+L154+L155-L153</f>
        <v>0</v>
      </c>
      <c r="M156" s="63">
        <f t="shared" ref="M156" si="544">L156+M154+M155-M153</f>
        <v>0</v>
      </c>
      <c r="N156" s="63">
        <f t="shared" ref="N156" si="545">M156+N154+N155-N153</f>
        <v>0</v>
      </c>
      <c r="O156" s="63">
        <f t="shared" ref="O156" si="546">N156+O154+O155-O153</f>
        <v>0</v>
      </c>
      <c r="P156" s="63">
        <f t="shared" ref="P156" si="547">O156+P154+P155-P153</f>
        <v>0</v>
      </c>
      <c r="Q156" s="63">
        <f t="shared" ref="Q156" si="548">P156+Q154+Q155-Q153</f>
        <v>0</v>
      </c>
      <c r="R156" s="63">
        <f t="shared" ref="R156" si="549">Q156+R154+R155-R153</f>
        <v>0</v>
      </c>
      <c r="S156" s="63">
        <f t="shared" ref="S156" si="550">R156+S154+S155-S153</f>
        <v>0</v>
      </c>
      <c r="T156" s="63">
        <f t="shared" ref="T156" si="551">S156+T154+T155-T153</f>
        <v>0</v>
      </c>
      <c r="U156" s="63">
        <f t="shared" ref="U156" si="552">T156+U154+U155-U153</f>
        <v>0</v>
      </c>
      <c r="V156" s="64">
        <f t="shared" ref="V156" si="553">U156+V154+V155-V153</f>
        <v>0</v>
      </c>
    </row>
    <row r="157" spans="1:22" x14ac:dyDescent="0.25">
      <c r="A157" s="62" t="s">
        <v>69</v>
      </c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60"/>
    </row>
    <row r="158" spans="1:22" x14ac:dyDescent="0.25">
      <c r="A158" s="62" t="s">
        <v>31</v>
      </c>
      <c r="B158" s="63">
        <f>B151+B154+B155+B157-B153</f>
        <v>0</v>
      </c>
      <c r="C158" s="65">
        <f>B158+C154+C155+C157-C153</f>
        <v>0</v>
      </c>
      <c r="D158" s="65">
        <f>C158+D154+D155+D157-D153</f>
        <v>0</v>
      </c>
      <c r="E158" s="65">
        <f t="shared" ref="E158" si="554">D158+E154+E155+E157-E153</f>
        <v>0</v>
      </c>
      <c r="F158" s="65">
        <f t="shared" ref="F158" si="555">E158+F154+F155+F157-F153</f>
        <v>0</v>
      </c>
      <c r="G158" s="65">
        <f t="shared" ref="G158" si="556">F158+G154+G155+G157-G153</f>
        <v>0</v>
      </c>
      <c r="H158" s="65">
        <f t="shared" ref="H158" si="557">G158+H154+H155+H157-H153</f>
        <v>0</v>
      </c>
      <c r="I158" s="65">
        <f t="shared" ref="I158" si="558">H158+I154+I155+I157-I153</f>
        <v>0</v>
      </c>
      <c r="J158" s="65">
        <f t="shared" ref="J158" si="559">I158+J154+J155+J157-J153</f>
        <v>0</v>
      </c>
      <c r="K158" s="65">
        <f t="shared" ref="K158" si="560">J158+K154+K155+K157-K153</f>
        <v>0</v>
      </c>
      <c r="L158" s="65">
        <f t="shared" ref="L158" si="561">K158+L154+L155+L157-L153</f>
        <v>0</v>
      </c>
      <c r="M158" s="65">
        <f t="shared" ref="M158" si="562">L158+M154+M155+M157-M153</f>
        <v>0</v>
      </c>
      <c r="N158" s="65">
        <f t="shared" ref="N158" si="563">M158+N154+N155+N157-N153</f>
        <v>0</v>
      </c>
      <c r="O158" s="65">
        <f t="shared" ref="O158" si="564">N158+O154+O155+O157-O153</f>
        <v>0</v>
      </c>
      <c r="P158" s="65">
        <f t="shared" ref="P158" si="565">O158+P154+P155+P157-P153</f>
        <v>0</v>
      </c>
      <c r="Q158" s="65">
        <f t="shared" ref="Q158" si="566">P158+Q154+Q155+Q157-Q153</f>
        <v>0</v>
      </c>
      <c r="R158" s="65">
        <f t="shared" ref="R158" si="567">Q158+R154+R155+R157-R153</f>
        <v>0</v>
      </c>
      <c r="S158" s="65">
        <f t="shared" ref="S158" si="568">R158+S154+S155+S157-S153</f>
        <v>0</v>
      </c>
      <c r="T158" s="65">
        <f t="shared" ref="T158" si="569">S158+T154+T155+T157-T153</f>
        <v>0</v>
      </c>
      <c r="U158" s="65">
        <f t="shared" ref="U158" si="570">T158+U154+U155+U157-U153</f>
        <v>0</v>
      </c>
      <c r="V158" s="66">
        <f t="shared" ref="V158" si="571">U158+V154+V155+V157-V153</f>
        <v>0</v>
      </c>
    </row>
    <row r="159" spans="1:22" ht="15.75" thickBot="1" x14ac:dyDescent="0.3">
      <c r="A159" s="67" t="s">
        <v>30</v>
      </c>
      <c r="B159" s="68"/>
      <c r="C159" s="69">
        <f>IF(C158&lt;0,"",$D$151*C158)</f>
        <v>0</v>
      </c>
      <c r="D159" s="69">
        <f t="shared" ref="D159:U159" si="572">IF(D158&lt;0,"",$D$151*D158)</f>
        <v>0</v>
      </c>
      <c r="E159" s="69">
        <f t="shared" si="572"/>
        <v>0</v>
      </c>
      <c r="F159" s="69">
        <f t="shared" si="572"/>
        <v>0</v>
      </c>
      <c r="G159" s="69">
        <f t="shared" si="572"/>
        <v>0</v>
      </c>
      <c r="H159" s="69">
        <f t="shared" si="572"/>
        <v>0</v>
      </c>
      <c r="I159" s="69">
        <f t="shared" si="572"/>
        <v>0</v>
      </c>
      <c r="J159" s="69">
        <f t="shared" si="572"/>
        <v>0</v>
      </c>
      <c r="K159" s="69">
        <f t="shared" si="572"/>
        <v>0</v>
      </c>
      <c r="L159" s="69">
        <f t="shared" si="572"/>
        <v>0</v>
      </c>
      <c r="M159" s="69">
        <f t="shared" si="572"/>
        <v>0</v>
      </c>
      <c r="N159" s="69">
        <f t="shared" si="572"/>
        <v>0</v>
      </c>
      <c r="O159" s="69">
        <f t="shared" si="572"/>
        <v>0</v>
      </c>
      <c r="P159" s="69">
        <f t="shared" si="572"/>
        <v>0</v>
      </c>
      <c r="Q159" s="69">
        <f t="shared" si="572"/>
        <v>0</v>
      </c>
      <c r="R159" s="69">
        <f t="shared" si="572"/>
        <v>0</v>
      </c>
      <c r="S159" s="69">
        <f t="shared" si="572"/>
        <v>0</v>
      </c>
      <c r="T159" s="69">
        <f t="shared" si="572"/>
        <v>0</v>
      </c>
      <c r="U159" s="69">
        <f t="shared" si="572"/>
        <v>0</v>
      </c>
      <c r="V159" s="69">
        <f t="shared" ref="V159" si="573">IF(V158&lt;0,"",$D$71*V158)</f>
        <v>0</v>
      </c>
    </row>
    <row r="160" spans="1:22" ht="15.75" thickBot="1" x14ac:dyDescent="0.3">
      <c r="A160" s="77" t="s">
        <v>71</v>
      </c>
    </row>
    <row r="161" spans="1:22" ht="39" thickBot="1" x14ac:dyDescent="0.3">
      <c r="A161" s="47" t="s">
        <v>48</v>
      </c>
      <c r="B161" s="78">
        <f>SUM('Part Details'!H18)</f>
        <v>0</v>
      </c>
      <c r="C161" s="48" t="s">
        <v>49</v>
      </c>
      <c r="D161" s="49">
        <f>SUM('Part Details'!G18)</f>
        <v>0</v>
      </c>
      <c r="E161" s="50" t="s">
        <v>50</v>
      </c>
      <c r="F161" s="51" t="s">
        <v>11</v>
      </c>
      <c r="G161" s="52" t="s">
        <v>52</v>
      </c>
      <c r="H161" s="53" t="s">
        <v>51</v>
      </c>
      <c r="I161" s="95" t="s">
        <v>74</v>
      </c>
      <c r="J161" s="96"/>
      <c r="K161" s="79">
        <v>2023</v>
      </c>
      <c r="L161" s="96">
        <v>2024</v>
      </c>
      <c r="M161" s="96"/>
      <c r="N161" s="96"/>
      <c r="O161" s="96"/>
      <c r="P161" s="96"/>
      <c r="Q161" s="96"/>
      <c r="R161" s="96"/>
      <c r="S161" s="96"/>
      <c r="T161" s="96"/>
      <c r="U161" s="96"/>
      <c r="V161" s="96"/>
    </row>
    <row r="162" spans="1:22" ht="15.75" thickBot="1" x14ac:dyDescent="0.3">
      <c r="A162" s="87" t="s">
        <v>73</v>
      </c>
      <c r="B162" s="55" t="s">
        <v>68</v>
      </c>
      <c r="C162" s="55" t="s">
        <v>64</v>
      </c>
      <c r="D162" s="55" t="s">
        <v>1</v>
      </c>
      <c r="E162" s="55" t="s">
        <v>2</v>
      </c>
      <c r="F162" s="55" t="s">
        <v>3</v>
      </c>
      <c r="G162" s="55" t="s">
        <v>4</v>
      </c>
      <c r="H162" s="55" t="s">
        <v>5</v>
      </c>
      <c r="I162" s="55" t="s">
        <v>6</v>
      </c>
      <c r="J162" s="55" t="s">
        <v>7</v>
      </c>
      <c r="K162" s="55" t="s">
        <v>65</v>
      </c>
      <c r="L162" s="55" t="s">
        <v>66</v>
      </c>
      <c r="M162" s="55" t="s">
        <v>67</v>
      </c>
      <c r="N162" s="55" t="s">
        <v>68</v>
      </c>
      <c r="O162" s="55" t="s">
        <v>64</v>
      </c>
      <c r="P162" s="55" t="s">
        <v>1</v>
      </c>
      <c r="Q162" s="55" t="s">
        <v>2</v>
      </c>
      <c r="R162" s="55" t="s">
        <v>3</v>
      </c>
      <c r="S162" s="55" t="s">
        <v>4</v>
      </c>
      <c r="T162" s="55" t="s">
        <v>5</v>
      </c>
      <c r="U162" s="55" t="s">
        <v>6</v>
      </c>
      <c r="V162" s="55" t="s">
        <v>7</v>
      </c>
    </row>
    <row r="163" spans="1:22" x14ac:dyDescent="0.25">
      <c r="A163" s="56" t="s">
        <v>8</v>
      </c>
      <c r="B163" s="88"/>
      <c r="C163" s="88"/>
      <c r="D163" s="88"/>
      <c r="E163" s="88"/>
      <c r="F163" s="88"/>
      <c r="G163" s="88"/>
      <c r="H163" s="89"/>
      <c r="I163" s="89"/>
      <c r="J163" s="89"/>
      <c r="K163" s="89"/>
      <c r="L163" s="89"/>
      <c r="M163" s="89"/>
      <c r="N163" s="89"/>
      <c r="O163" s="89"/>
      <c r="P163" s="58"/>
      <c r="Q163" s="58"/>
      <c r="R163" s="58"/>
      <c r="S163" s="58"/>
      <c r="T163" s="58"/>
      <c r="U163" s="58"/>
      <c r="V163" s="59"/>
    </row>
    <row r="164" spans="1:22" x14ac:dyDescent="0.25">
      <c r="A164" s="56"/>
      <c r="B164" s="88"/>
      <c r="C164" s="88"/>
      <c r="D164" s="88"/>
      <c r="E164" s="88"/>
      <c r="F164" s="88"/>
      <c r="G164" s="88"/>
      <c r="H164" s="88"/>
      <c r="I164" s="88"/>
      <c r="J164" s="88"/>
      <c r="K164" s="88"/>
      <c r="L164" s="88"/>
      <c r="M164" s="88"/>
      <c r="N164" s="88"/>
      <c r="O164" s="88"/>
      <c r="P164" s="57"/>
      <c r="Q164" s="57"/>
      <c r="R164" s="57"/>
      <c r="S164" s="57"/>
      <c r="T164" s="57"/>
      <c r="U164" s="57"/>
      <c r="V164" s="60"/>
    </row>
    <row r="165" spans="1:22" x14ac:dyDescent="0.25">
      <c r="A165" s="56"/>
      <c r="B165" s="88"/>
      <c r="C165" s="90"/>
      <c r="D165" s="88"/>
      <c r="E165" s="88"/>
      <c r="F165" s="88"/>
      <c r="G165" s="88"/>
      <c r="H165" s="88"/>
      <c r="I165" s="88"/>
      <c r="J165" s="88"/>
      <c r="K165" s="88"/>
      <c r="L165" s="88"/>
      <c r="M165" s="88"/>
      <c r="N165" s="88"/>
      <c r="O165" s="88"/>
      <c r="P165" s="57"/>
      <c r="Q165" s="57"/>
      <c r="R165" s="57"/>
      <c r="S165" s="57"/>
      <c r="T165" s="57"/>
      <c r="U165" s="57"/>
      <c r="V165" s="60"/>
    </row>
    <row r="166" spans="1:22" x14ac:dyDescent="0.25">
      <c r="A166" s="62" t="s">
        <v>9</v>
      </c>
      <c r="B166" s="63">
        <f>B161+B164+B165-B163</f>
        <v>0</v>
      </c>
      <c r="C166" s="63">
        <f>B166+C164+C165-C163</f>
        <v>0</v>
      </c>
      <c r="D166" s="63">
        <f t="shared" ref="D166" si="574">C166+D164+D165-D163</f>
        <v>0</v>
      </c>
      <c r="E166" s="63">
        <f t="shared" ref="E166" si="575">D166+E164+E165-E163</f>
        <v>0</v>
      </c>
      <c r="F166" s="63">
        <f t="shared" ref="F166" si="576">E166+F164+F165-F163</f>
        <v>0</v>
      </c>
      <c r="G166" s="63">
        <f t="shared" ref="G166" si="577">F166+G164+G165-G163</f>
        <v>0</v>
      </c>
      <c r="H166" s="63">
        <f t="shared" ref="H166" si="578">G166+H164+H165-H163</f>
        <v>0</v>
      </c>
      <c r="I166" s="63">
        <f t="shared" ref="I166" si="579">H166+I164+I165-I163</f>
        <v>0</v>
      </c>
      <c r="J166" s="63">
        <f t="shared" ref="J166" si="580">I166+J164+J165-J163</f>
        <v>0</v>
      </c>
      <c r="K166" s="63">
        <f t="shared" ref="K166" si="581">J166+K164+K165-K163</f>
        <v>0</v>
      </c>
      <c r="L166" s="63">
        <f t="shared" ref="L166" si="582">K166+L164+L165-L163</f>
        <v>0</v>
      </c>
      <c r="M166" s="63">
        <f t="shared" ref="M166" si="583">L166+M164+M165-M163</f>
        <v>0</v>
      </c>
      <c r="N166" s="63">
        <f t="shared" ref="N166" si="584">M166+N164+N165-N163</f>
        <v>0</v>
      </c>
      <c r="O166" s="63">
        <f t="shared" ref="O166" si="585">N166+O164+O165-O163</f>
        <v>0</v>
      </c>
      <c r="P166" s="63">
        <f t="shared" ref="P166" si="586">O166+P164+P165-P163</f>
        <v>0</v>
      </c>
      <c r="Q166" s="63">
        <f t="shared" ref="Q166" si="587">P166+Q164+Q165-Q163</f>
        <v>0</v>
      </c>
      <c r="R166" s="63">
        <f t="shared" ref="R166" si="588">Q166+R164+R165-R163</f>
        <v>0</v>
      </c>
      <c r="S166" s="63">
        <f t="shared" ref="S166" si="589">R166+S164+S165-S163</f>
        <v>0</v>
      </c>
      <c r="T166" s="63">
        <f t="shared" ref="T166" si="590">S166+T164+T165-T163</f>
        <v>0</v>
      </c>
      <c r="U166" s="63">
        <f t="shared" ref="U166" si="591">T166+U164+U165-U163</f>
        <v>0</v>
      </c>
      <c r="V166" s="64">
        <f t="shared" ref="V166" si="592">U166+V164+V165-V163</f>
        <v>0</v>
      </c>
    </row>
    <row r="167" spans="1:22" x14ac:dyDescent="0.25">
      <c r="A167" s="62" t="s">
        <v>69</v>
      </c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60"/>
    </row>
    <row r="168" spans="1:22" x14ac:dyDescent="0.25">
      <c r="A168" s="62" t="s">
        <v>31</v>
      </c>
      <c r="B168" s="63">
        <f>B161+B164+B165+B167-B163</f>
        <v>0</v>
      </c>
      <c r="C168" s="65">
        <f>B168+C164+C165+C167-C163</f>
        <v>0</v>
      </c>
      <c r="D168" s="65">
        <f>C168+D164+D165+D167-D163</f>
        <v>0</v>
      </c>
      <c r="E168" s="65">
        <f t="shared" ref="E168" si="593">D168+E164+E165+E167-E163</f>
        <v>0</v>
      </c>
      <c r="F168" s="65">
        <f t="shared" ref="F168" si="594">E168+F164+F165+F167-F163</f>
        <v>0</v>
      </c>
      <c r="G168" s="65">
        <f t="shared" ref="G168" si="595">F168+G164+G165+G167-G163</f>
        <v>0</v>
      </c>
      <c r="H168" s="65">
        <f t="shared" ref="H168" si="596">G168+H164+H165+H167-H163</f>
        <v>0</v>
      </c>
      <c r="I168" s="65">
        <f t="shared" ref="I168" si="597">H168+I164+I165+I167-I163</f>
        <v>0</v>
      </c>
      <c r="J168" s="65">
        <f t="shared" ref="J168" si="598">I168+J164+J165+J167-J163</f>
        <v>0</v>
      </c>
      <c r="K168" s="65">
        <f t="shared" ref="K168" si="599">J168+K164+K165+K167-K163</f>
        <v>0</v>
      </c>
      <c r="L168" s="65">
        <f t="shared" ref="L168" si="600">K168+L164+L165+L167-L163</f>
        <v>0</v>
      </c>
      <c r="M168" s="65">
        <f t="shared" ref="M168" si="601">L168+M164+M165+M167-M163</f>
        <v>0</v>
      </c>
      <c r="N168" s="65">
        <f t="shared" ref="N168" si="602">M168+N164+N165+N167-N163</f>
        <v>0</v>
      </c>
      <c r="O168" s="65">
        <f t="shared" ref="O168" si="603">N168+O164+O165+O167-O163</f>
        <v>0</v>
      </c>
      <c r="P168" s="65">
        <f t="shared" ref="P168" si="604">O168+P164+P165+P167-P163</f>
        <v>0</v>
      </c>
      <c r="Q168" s="65">
        <f t="shared" ref="Q168" si="605">P168+Q164+Q165+Q167-Q163</f>
        <v>0</v>
      </c>
      <c r="R168" s="65">
        <f t="shared" ref="R168" si="606">Q168+R164+R165+R167-R163</f>
        <v>0</v>
      </c>
      <c r="S168" s="65">
        <f t="shared" ref="S168" si="607">R168+S164+S165+S167-S163</f>
        <v>0</v>
      </c>
      <c r="T168" s="65">
        <f t="shared" ref="T168" si="608">S168+T164+T165+T167-T163</f>
        <v>0</v>
      </c>
      <c r="U168" s="65">
        <f t="shared" ref="U168" si="609">T168+U164+U165+U167-U163</f>
        <v>0</v>
      </c>
      <c r="V168" s="66">
        <f t="shared" ref="V168" si="610">U168+V164+V165+V167-V163</f>
        <v>0</v>
      </c>
    </row>
    <row r="169" spans="1:22" ht="15.75" thickBot="1" x14ac:dyDescent="0.3">
      <c r="A169" s="67" t="s">
        <v>30</v>
      </c>
      <c r="B169" s="68"/>
      <c r="C169" s="69">
        <f>IF(C168&lt;0,"",$D$161*C168)</f>
        <v>0</v>
      </c>
      <c r="D169" s="69">
        <f t="shared" ref="D169:V169" si="611">IF(D168&lt;0,"",$D$161*D168)</f>
        <v>0</v>
      </c>
      <c r="E169" s="69">
        <f t="shared" si="611"/>
        <v>0</v>
      </c>
      <c r="F169" s="69">
        <f t="shared" si="611"/>
        <v>0</v>
      </c>
      <c r="G169" s="69">
        <f t="shared" si="611"/>
        <v>0</v>
      </c>
      <c r="H169" s="69">
        <f t="shared" si="611"/>
        <v>0</v>
      </c>
      <c r="I169" s="69">
        <f t="shared" si="611"/>
        <v>0</v>
      </c>
      <c r="J169" s="69">
        <f t="shared" si="611"/>
        <v>0</v>
      </c>
      <c r="K169" s="69">
        <f t="shared" si="611"/>
        <v>0</v>
      </c>
      <c r="L169" s="69">
        <f t="shared" si="611"/>
        <v>0</v>
      </c>
      <c r="M169" s="69">
        <f t="shared" si="611"/>
        <v>0</v>
      </c>
      <c r="N169" s="69">
        <f t="shared" si="611"/>
        <v>0</v>
      </c>
      <c r="O169" s="69">
        <f t="shared" si="611"/>
        <v>0</v>
      </c>
      <c r="P169" s="69">
        <f t="shared" si="611"/>
        <v>0</v>
      </c>
      <c r="Q169" s="69">
        <f t="shared" si="611"/>
        <v>0</v>
      </c>
      <c r="R169" s="69">
        <f t="shared" si="611"/>
        <v>0</v>
      </c>
      <c r="S169" s="69">
        <f t="shared" si="611"/>
        <v>0</v>
      </c>
      <c r="T169" s="69">
        <f t="shared" si="611"/>
        <v>0</v>
      </c>
      <c r="U169" s="69">
        <f t="shared" si="611"/>
        <v>0</v>
      </c>
      <c r="V169" s="69">
        <f t="shared" si="611"/>
        <v>0</v>
      </c>
    </row>
    <row r="170" spans="1:22" ht="15.75" thickBot="1" x14ac:dyDescent="0.3">
      <c r="A170" s="77" t="s">
        <v>71</v>
      </c>
    </row>
    <row r="171" spans="1:22" ht="39" thickBot="1" x14ac:dyDescent="0.3">
      <c r="A171" s="47" t="s">
        <v>48</v>
      </c>
      <c r="B171" s="78">
        <f>SUM('Part Details'!H19)</f>
        <v>0</v>
      </c>
      <c r="C171" s="48" t="s">
        <v>49</v>
      </c>
      <c r="D171" s="49">
        <f>SUM('Part Details'!G19)</f>
        <v>0</v>
      </c>
      <c r="E171" s="50" t="s">
        <v>50</v>
      </c>
      <c r="F171" s="51" t="s">
        <v>11</v>
      </c>
      <c r="G171" s="52" t="s">
        <v>52</v>
      </c>
      <c r="H171" s="53" t="s">
        <v>51</v>
      </c>
      <c r="I171" s="95" t="s">
        <v>74</v>
      </c>
      <c r="J171" s="96"/>
      <c r="K171" s="79">
        <v>2023</v>
      </c>
      <c r="L171" s="96">
        <v>2024</v>
      </c>
      <c r="M171" s="96"/>
      <c r="N171" s="96"/>
      <c r="O171" s="96"/>
      <c r="P171" s="96"/>
      <c r="Q171" s="96"/>
      <c r="R171" s="96"/>
      <c r="S171" s="96"/>
      <c r="T171" s="96"/>
      <c r="U171" s="96"/>
      <c r="V171" s="96"/>
    </row>
    <row r="172" spans="1:22" ht="15.75" thickBot="1" x14ac:dyDescent="0.3">
      <c r="A172" s="87" t="s">
        <v>73</v>
      </c>
      <c r="B172" s="55" t="s">
        <v>68</v>
      </c>
      <c r="C172" s="55" t="s">
        <v>64</v>
      </c>
      <c r="D172" s="55" t="s">
        <v>1</v>
      </c>
      <c r="E172" s="55" t="s">
        <v>2</v>
      </c>
      <c r="F172" s="55" t="s">
        <v>3</v>
      </c>
      <c r="G172" s="55" t="s">
        <v>4</v>
      </c>
      <c r="H172" s="55" t="s">
        <v>5</v>
      </c>
      <c r="I172" s="55" t="s">
        <v>6</v>
      </c>
      <c r="J172" s="55" t="s">
        <v>7</v>
      </c>
      <c r="K172" s="55" t="s">
        <v>65</v>
      </c>
      <c r="L172" s="55" t="s">
        <v>66</v>
      </c>
      <c r="M172" s="55" t="s">
        <v>67</v>
      </c>
      <c r="N172" s="55" t="s">
        <v>68</v>
      </c>
      <c r="O172" s="55" t="s">
        <v>64</v>
      </c>
      <c r="P172" s="55" t="s">
        <v>1</v>
      </c>
      <c r="Q172" s="55" t="s">
        <v>2</v>
      </c>
      <c r="R172" s="55" t="s">
        <v>3</v>
      </c>
      <c r="S172" s="55" t="s">
        <v>4</v>
      </c>
      <c r="T172" s="55" t="s">
        <v>5</v>
      </c>
      <c r="U172" s="55" t="s">
        <v>6</v>
      </c>
      <c r="V172" s="55" t="s">
        <v>7</v>
      </c>
    </row>
    <row r="173" spans="1:22" x14ac:dyDescent="0.25">
      <c r="A173" s="56" t="s">
        <v>8</v>
      </c>
      <c r="B173" s="88"/>
      <c r="C173" s="88"/>
      <c r="D173" s="88"/>
      <c r="E173" s="88"/>
      <c r="F173" s="88"/>
      <c r="G173" s="88"/>
      <c r="H173" s="89"/>
      <c r="I173" s="89"/>
      <c r="J173" s="89"/>
      <c r="K173" s="89"/>
      <c r="L173" s="89"/>
      <c r="M173" s="89"/>
      <c r="N173" s="89"/>
      <c r="O173" s="89"/>
      <c r="P173" s="89"/>
      <c r="Q173" s="89"/>
      <c r="R173" s="89"/>
      <c r="S173" s="89"/>
      <c r="T173" s="89"/>
      <c r="U173" s="89"/>
      <c r="V173" s="91"/>
    </row>
    <row r="174" spans="1:22" x14ac:dyDescent="0.25">
      <c r="A174" s="56"/>
      <c r="B174" s="88"/>
      <c r="C174" s="88"/>
      <c r="D174" s="88"/>
      <c r="E174" s="88"/>
      <c r="F174" s="88"/>
      <c r="G174" s="88"/>
      <c r="H174" s="88"/>
      <c r="I174" s="88"/>
      <c r="J174" s="88"/>
      <c r="K174" s="88"/>
      <c r="L174" s="88"/>
      <c r="M174" s="88"/>
      <c r="N174" s="88"/>
      <c r="O174" s="88"/>
      <c r="P174" s="88"/>
      <c r="Q174" s="88"/>
      <c r="R174" s="88"/>
      <c r="S174" s="88"/>
      <c r="T174" s="88"/>
      <c r="U174" s="88"/>
      <c r="V174" s="92"/>
    </row>
    <row r="175" spans="1:22" x14ac:dyDescent="0.25">
      <c r="A175" s="56"/>
      <c r="B175" s="88"/>
      <c r="C175" s="90"/>
      <c r="D175" s="88"/>
      <c r="E175" s="88"/>
      <c r="F175" s="88"/>
      <c r="G175" s="88"/>
      <c r="H175" s="88"/>
      <c r="I175" s="88"/>
      <c r="J175" s="88"/>
      <c r="K175" s="88"/>
      <c r="L175" s="88"/>
      <c r="M175" s="88"/>
      <c r="N175" s="88"/>
      <c r="O175" s="88"/>
      <c r="P175" s="88"/>
      <c r="Q175" s="88"/>
      <c r="R175" s="88"/>
      <c r="S175" s="88"/>
      <c r="T175" s="88"/>
      <c r="U175" s="88"/>
      <c r="V175" s="92"/>
    </row>
    <row r="176" spans="1:22" x14ac:dyDescent="0.25">
      <c r="A176" s="62" t="s">
        <v>9</v>
      </c>
      <c r="B176" s="63">
        <f>B171+B174+B175-B173</f>
        <v>0</v>
      </c>
      <c r="C176" s="63">
        <f>B176+C174+C175-C173</f>
        <v>0</v>
      </c>
      <c r="D176" s="63">
        <f t="shared" ref="D176" si="612">C176+D174+D175-D173</f>
        <v>0</v>
      </c>
      <c r="E176" s="63">
        <f t="shared" ref="E176" si="613">D176+E174+E175-E173</f>
        <v>0</v>
      </c>
      <c r="F176" s="63">
        <f t="shared" ref="F176" si="614">E176+F174+F175-F173</f>
        <v>0</v>
      </c>
      <c r="G176" s="63">
        <f t="shared" ref="G176" si="615">F176+G174+G175-G173</f>
        <v>0</v>
      </c>
      <c r="H176" s="63">
        <f t="shared" ref="H176" si="616">G176+H174+H175-H173</f>
        <v>0</v>
      </c>
      <c r="I176" s="63">
        <f t="shared" ref="I176" si="617">H176+I174+I175-I173</f>
        <v>0</v>
      </c>
      <c r="J176" s="63">
        <f t="shared" ref="J176" si="618">I176+J174+J175-J173</f>
        <v>0</v>
      </c>
      <c r="K176" s="63">
        <f t="shared" ref="K176" si="619">J176+K174+K175-K173</f>
        <v>0</v>
      </c>
      <c r="L176" s="63">
        <f t="shared" ref="L176" si="620">K176+L174+L175-L173</f>
        <v>0</v>
      </c>
      <c r="M176" s="63">
        <f t="shared" ref="M176" si="621">L176+M174+M175-M173</f>
        <v>0</v>
      </c>
      <c r="N176" s="63">
        <f t="shared" ref="N176" si="622">M176+N174+N175-N173</f>
        <v>0</v>
      </c>
      <c r="O176" s="63">
        <f t="shared" ref="O176" si="623">N176+O174+O175-O173</f>
        <v>0</v>
      </c>
      <c r="P176" s="63">
        <f t="shared" ref="P176" si="624">O176+P174+P175-P173</f>
        <v>0</v>
      </c>
      <c r="Q176" s="63">
        <f t="shared" ref="Q176" si="625">P176+Q174+Q175-Q173</f>
        <v>0</v>
      </c>
      <c r="R176" s="63">
        <f t="shared" ref="R176" si="626">Q176+R174+R175-R173</f>
        <v>0</v>
      </c>
      <c r="S176" s="63">
        <f t="shared" ref="S176" si="627">R176+S174+S175-S173</f>
        <v>0</v>
      </c>
      <c r="T176" s="63">
        <f t="shared" ref="T176" si="628">S176+T174+T175-T173</f>
        <v>0</v>
      </c>
      <c r="U176" s="63">
        <f t="shared" ref="U176" si="629">T176+U174+U175-U173</f>
        <v>0</v>
      </c>
      <c r="V176" s="64">
        <f t="shared" ref="V176" si="630">U176+V174+V175-V173</f>
        <v>0</v>
      </c>
    </row>
    <row r="177" spans="1:22" x14ac:dyDescent="0.25">
      <c r="A177" s="62" t="s">
        <v>69</v>
      </c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60"/>
    </row>
    <row r="178" spans="1:22" x14ac:dyDescent="0.25">
      <c r="A178" s="62" t="s">
        <v>31</v>
      </c>
      <c r="B178" s="63">
        <f>B171+B174+B175+B177-B173</f>
        <v>0</v>
      </c>
      <c r="C178" s="65">
        <f>B178+C174+C175+C177-C173</f>
        <v>0</v>
      </c>
      <c r="D178" s="65">
        <f>C178+D174+D175+D177-D173</f>
        <v>0</v>
      </c>
      <c r="E178" s="65">
        <f t="shared" ref="E178" si="631">D178+E174+E175+E177-E173</f>
        <v>0</v>
      </c>
      <c r="F178" s="65">
        <f t="shared" ref="F178" si="632">E178+F174+F175+F177-F173</f>
        <v>0</v>
      </c>
      <c r="G178" s="65">
        <f t="shared" ref="G178" si="633">F178+G174+G175+G177-G173</f>
        <v>0</v>
      </c>
      <c r="H178" s="65">
        <f t="shared" ref="H178" si="634">G178+H174+H175+H177-H173</f>
        <v>0</v>
      </c>
      <c r="I178" s="65">
        <f t="shared" ref="I178" si="635">H178+I174+I175+I177-I173</f>
        <v>0</v>
      </c>
      <c r="J178" s="65">
        <f t="shared" ref="J178" si="636">I178+J174+J175+J177-J173</f>
        <v>0</v>
      </c>
      <c r="K178" s="65">
        <f t="shared" ref="K178" si="637">J178+K174+K175+K177-K173</f>
        <v>0</v>
      </c>
      <c r="L178" s="65">
        <f t="shared" ref="L178" si="638">K178+L174+L175+L177-L173</f>
        <v>0</v>
      </c>
      <c r="M178" s="65">
        <f t="shared" ref="M178" si="639">L178+M174+M175+M177-M173</f>
        <v>0</v>
      </c>
      <c r="N178" s="65">
        <f t="shared" ref="N178" si="640">M178+N174+N175+N177-N173</f>
        <v>0</v>
      </c>
      <c r="O178" s="65">
        <f t="shared" ref="O178" si="641">N178+O174+O175+O177-O173</f>
        <v>0</v>
      </c>
      <c r="P178" s="65">
        <f t="shared" ref="P178" si="642">O178+P174+P175+P177-P173</f>
        <v>0</v>
      </c>
      <c r="Q178" s="65">
        <f t="shared" ref="Q178" si="643">P178+Q174+Q175+Q177-Q173</f>
        <v>0</v>
      </c>
      <c r="R178" s="65">
        <f t="shared" ref="R178" si="644">Q178+R174+R175+R177-R173</f>
        <v>0</v>
      </c>
      <c r="S178" s="65">
        <f t="shared" ref="S178" si="645">R178+S174+S175+S177-S173</f>
        <v>0</v>
      </c>
      <c r="T178" s="65">
        <f t="shared" ref="T178" si="646">S178+T174+T175+T177-T173</f>
        <v>0</v>
      </c>
      <c r="U178" s="65">
        <f t="shared" ref="U178" si="647">T178+U174+U175+U177-U173</f>
        <v>0</v>
      </c>
      <c r="V178" s="66">
        <f t="shared" ref="V178" si="648">U178+V174+V175+V177-V173</f>
        <v>0</v>
      </c>
    </row>
    <row r="179" spans="1:22" ht="15.75" thickBot="1" x14ac:dyDescent="0.3">
      <c r="A179" s="67" t="s">
        <v>30</v>
      </c>
      <c r="B179" s="68"/>
      <c r="C179" s="69">
        <f>IF(C178&lt;0,"",$D$171*C178)</f>
        <v>0</v>
      </c>
      <c r="D179" s="69">
        <f t="shared" ref="D179:V179" si="649">IF(D178&lt;0,"",$D$171*D178)</f>
        <v>0</v>
      </c>
      <c r="E179" s="69">
        <f t="shared" si="649"/>
        <v>0</v>
      </c>
      <c r="F179" s="69">
        <f t="shared" si="649"/>
        <v>0</v>
      </c>
      <c r="G179" s="69">
        <f t="shared" si="649"/>
        <v>0</v>
      </c>
      <c r="H179" s="69">
        <f t="shared" si="649"/>
        <v>0</v>
      </c>
      <c r="I179" s="69">
        <f t="shared" si="649"/>
        <v>0</v>
      </c>
      <c r="J179" s="69">
        <f t="shared" si="649"/>
        <v>0</v>
      </c>
      <c r="K179" s="69">
        <f t="shared" si="649"/>
        <v>0</v>
      </c>
      <c r="L179" s="69">
        <f t="shared" si="649"/>
        <v>0</v>
      </c>
      <c r="M179" s="69">
        <f t="shared" si="649"/>
        <v>0</v>
      </c>
      <c r="N179" s="69">
        <f t="shared" si="649"/>
        <v>0</v>
      </c>
      <c r="O179" s="69">
        <f t="shared" si="649"/>
        <v>0</v>
      </c>
      <c r="P179" s="69">
        <f t="shared" si="649"/>
        <v>0</v>
      </c>
      <c r="Q179" s="69">
        <f t="shared" si="649"/>
        <v>0</v>
      </c>
      <c r="R179" s="69">
        <f t="shared" si="649"/>
        <v>0</v>
      </c>
      <c r="S179" s="69">
        <f t="shared" si="649"/>
        <v>0</v>
      </c>
      <c r="T179" s="69">
        <f t="shared" si="649"/>
        <v>0</v>
      </c>
      <c r="U179" s="69">
        <f t="shared" si="649"/>
        <v>0</v>
      </c>
      <c r="V179" s="69">
        <f t="shared" si="649"/>
        <v>0</v>
      </c>
    </row>
    <row r="180" spans="1:22" ht="15.75" thickBot="1" x14ac:dyDescent="0.3">
      <c r="A180" s="77" t="s">
        <v>71</v>
      </c>
    </row>
    <row r="181" spans="1:22" ht="39" thickBot="1" x14ac:dyDescent="0.3">
      <c r="A181" s="47" t="s">
        <v>48</v>
      </c>
      <c r="B181" s="78">
        <f>SUM('Part Details'!H20)</f>
        <v>0</v>
      </c>
      <c r="C181" s="48" t="s">
        <v>49</v>
      </c>
      <c r="D181" s="49">
        <f>SUM('Part Details'!G20)</f>
        <v>0</v>
      </c>
      <c r="E181" s="50" t="s">
        <v>50</v>
      </c>
      <c r="F181" s="51" t="s">
        <v>11</v>
      </c>
      <c r="G181" s="52" t="s">
        <v>52</v>
      </c>
      <c r="H181" s="53" t="s">
        <v>51</v>
      </c>
      <c r="I181" s="95" t="s">
        <v>74</v>
      </c>
      <c r="J181" s="96"/>
      <c r="K181" s="79">
        <v>2023</v>
      </c>
      <c r="L181" s="96">
        <v>2024</v>
      </c>
      <c r="M181" s="96"/>
      <c r="N181" s="96"/>
      <c r="O181" s="96"/>
      <c r="P181" s="96"/>
      <c r="Q181" s="96"/>
      <c r="R181" s="96"/>
      <c r="S181" s="96"/>
      <c r="T181" s="96"/>
      <c r="U181" s="96"/>
      <c r="V181" s="96"/>
    </row>
    <row r="182" spans="1:22" ht="15.75" thickBot="1" x14ac:dyDescent="0.3">
      <c r="A182" s="87" t="s">
        <v>73</v>
      </c>
      <c r="B182" s="55" t="s">
        <v>68</v>
      </c>
      <c r="C182" s="55" t="s">
        <v>64</v>
      </c>
      <c r="D182" s="55" t="s">
        <v>1</v>
      </c>
      <c r="E182" s="55" t="s">
        <v>2</v>
      </c>
      <c r="F182" s="55" t="s">
        <v>3</v>
      </c>
      <c r="G182" s="55" t="s">
        <v>4</v>
      </c>
      <c r="H182" s="55" t="s">
        <v>5</v>
      </c>
      <c r="I182" s="55" t="s">
        <v>6</v>
      </c>
      <c r="J182" s="55" t="s">
        <v>7</v>
      </c>
      <c r="K182" s="55" t="s">
        <v>65</v>
      </c>
      <c r="L182" s="55" t="s">
        <v>66</v>
      </c>
      <c r="M182" s="55" t="s">
        <v>67</v>
      </c>
      <c r="N182" s="55" t="s">
        <v>68</v>
      </c>
      <c r="O182" s="55" t="s">
        <v>64</v>
      </c>
      <c r="P182" s="55" t="s">
        <v>1</v>
      </c>
      <c r="Q182" s="55" t="s">
        <v>2</v>
      </c>
      <c r="R182" s="55" t="s">
        <v>3</v>
      </c>
      <c r="S182" s="55" t="s">
        <v>4</v>
      </c>
      <c r="T182" s="55" t="s">
        <v>5</v>
      </c>
      <c r="U182" s="55" t="s">
        <v>6</v>
      </c>
      <c r="V182" s="55" t="s">
        <v>7</v>
      </c>
    </row>
    <row r="183" spans="1:22" x14ac:dyDescent="0.25">
      <c r="A183" s="56" t="s">
        <v>8</v>
      </c>
      <c r="B183" s="88"/>
      <c r="C183" s="88"/>
      <c r="D183" s="88"/>
      <c r="E183" s="88"/>
      <c r="F183" s="88"/>
      <c r="G183" s="88"/>
      <c r="H183" s="89"/>
      <c r="I183" s="89"/>
      <c r="J183" s="89"/>
      <c r="K183" s="89"/>
      <c r="L183" s="89"/>
      <c r="M183" s="89"/>
      <c r="N183" s="89"/>
      <c r="O183" s="89"/>
      <c r="P183" s="89"/>
      <c r="Q183" s="89"/>
      <c r="R183" s="89"/>
      <c r="S183" s="58"/>
      <c r="T183" s="58"/>
      <c r="U183" s="58"/>
      <c r="V183" s="59"/>
    </row>
    <row r="184" spans="1:22" x14ac:dyDescent="0.25">
      <c r="A184" s="56"/>
      <c r="B184" s="88"/>
      <c r="C184" s="88"/>
      <c r="D184" s="88"/>
      <c r="E184" s="88"/>
      <c r="F184" s="88"/>
      <c r="G184" s="88"/>
      <c r="H184" s="88"/>
      <c r="I184" s="88"/>
      <c r="J184" s="88"/>
      <c r="K184" s="88"/>
      <c r="L184" s="88"/>
      <c r="M184" s="88"/>
      <c r="N184" s="88"/>
      <c r="O184" s="88"/>
      <c r="P184" s="88"/>
      <c r="Q184" s="88"/>
      <c r="R184" s="88"/>
      <c r="S184" s="57"/>
      <c r="T184" s="57"/>
      <c r="U184" s="57"/>
      <c r="V184" s="60"/>
    </row>
    <row r="185" spans="1:22" x14ac:dyDescent="0.25">
      <c r="A185" s="56"/>
      <c r="B185" s="88"/>
      <c r="C185" s="90"/>
      <c r="D185" s="90"/>
      <c r="E185" s="88"/>
      <c r="F185" s="88"/>
      <c r="G185" s="88"/>
      <c r="H185" s="88"/>
      <c r="I185" s="88"/>
      <c r="J185" s="88"/>
      <c r="K185" s="88"/>
      <c r="L185" s="88"/>
      <c r="M185" s="88"/>
      <c r="N185" s="88"/>
      <c r="O185" s="88"/>
      <c r="P185" s="88"/>
      <c r="Q185" s="88"/>
      <c r="R185" s="88"/>
      <c r="S185" s="57"/>
      <c r="T185" s="57"/>
      <c r="U185" s="57"/>
      <c r="V185" s="60"/>
    </row>
    <row r="186" spans="1:22" x14ac:dyDescent="0.25">
      <c r="A186" s="62" t="s">
        <v>9</v>
      </c>
      <c r="B186" s="63">
        <f>B181+B184+B185-B183</f>
        <v>0</v>
      </c>
      <c r="C186" s="63">
        <f>B186+C184+C185-C183</f>
        <v>0</v>
      </c>
      <c r="D186" s="63">
        <f t="shared" ref="D186" si="650">C186+D184+D185-D183</f>
        <v>0</v>
      </c>
      <c r="E186" s="63">
        <f t="shared" ref="E186" si="651">D186+E184+E185-E183</f>
        <v>0</v>
      </c>
      <c r="F186" s="63">
        <f t="shared" ref="F186" si="652">E186+F184+F185-F183</f>
        <v>0</v>
      </c>
      <c r="G186" s="63">
        <f t="shared" ref="G186" si="653">F186+G184+G185-G183</f>
        <v>0</v>
      </c>
      <c r="H186" s="63">
        <f t="shared" ref="H186" si="654">G186+H184+H185-H183</f>
        <v>0</v>
      </c>
      <c r="I186" s="63">
        <f t="shared" ref="I186" si="655">H186+I184+I185-I183</f>
        <v>0</v>
      </c>
      <c r="J186" s="63">
        <f t="shared" ref="J186" si="656">I186+J184+J185-J183</f>
        <v>0</v>
      </c>
      <c r="K186" s="63">
        <f t="shared" ref="K186" si="657">J186+K184+K185-K183</f>
        <v>0</v>
      </c>
      <c r="L186" s="63">
        <f t="shared" ref="L186" si="658">K186+L184+L185-L183</f>
        <v>0</v>
      </c>
      <c r="M186" s="63">
        <f t="shared" ref="M186" si="659">L186+M184+M185-M183</f>
        <v>0</v>
      </c>
      <c r="N186" s="63">
        <f t="shared" ref="N186" si="660">M186+N184+N185-N183</f>
        <v>0</v>
      </c>
      <c r="O186" s="63">
        <f t="shared" ref="O186" si="661">N186+O184+O185-O183</f>
        <v>0</v>
      </c>
      <c r="P186" s="63">
        <f t="shared" ref="P186" si="662">O186+P184+P185-P183</f>
        <v>0</v>
      </c>
      <c r="Q186" s="63">
        <f t="shared" ref="Q186" si="663">P186+Q184+Q185-Q183</f>
        <v>0</v>
      </c>
      <c r="R186" s="63">
        <f t="shared" ref="R186" si="664">Q186+R184+R185-R183</f>
        <v>0</v>
      </c>
      <c r="S186" s="63">
        <f t="shared" ref="S186" si="665">R186+S184+S185-S183</f>
        <v>0</v>
      </c>
      <c r="T186" s="63">
        <f t="shared" ref="T186" si="666">S186+T184+T185-T183</f>
        <v>0</v>
      </c>
      <c r="U186" s="63">
        <f t="shared" ref="U186" si="667">T186+U184+U185-U183</f>
        <v>0</v>
      </c>
      <c r="V186" s="64">
        <f t="shared" ref="V186" si="668">U186+V184+V185-V183</f>
        <v>0</v>
      </c>
    </row>
    <row r="187" spans="1:22" x14ac:dyDescent="0.25">
      <c r="A187" s="62" t="s">
        <v>69</v>
      </c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60"/>
    </row>
    <row r="188" spans="1:22" x14ac:dyDescent="0.25">
      <c r="A188" s="62" t="s">
        <v>31</v>
      </c>
      <c r="B188" s="63">
        <f>B181+B184+B185+B187-B183</f>
        <v>0</v>
      </c>
      <c r="C188" s="65">
        <f>B188+C184+C185+C187-C183</f>
        <v>0</v>
      </c>
      <c r="D188" s="65">
        <f>C188+D184+D185+D187-D183</f>
        <v>0</v>
      </c>
      <c r="E188" s="65">
        <f t="shared" ref="E188" si="669">D188+E184+E185+E187-E183</f>
        <v>0</v>
      </c>
      <c r="F188" s="65">
        <f t="shared" ref="F188" si="670">E188+F184+F185+F187-F183</f>
        <v>0</v>
      </c>
      <c r="G188" s="65">
        <f t="shared" ref="G188" si="671">F188+G184+G185+G187-G183</f>
        <v>0</v>
      </c>
      <c r="H188" s="65">
        <f t="shared" ref="H188" si="672">G188+H184+H185+H187-H183</f>
        <v>0</v>
      </c>
      <c r="I188" s="65">
        <f t="shared" ref="I188" si="673">H188+I184+I185+I187-I183</f>
        <v>0</v>
      </c>
      <c r="J188" s="65">
        <f t="shared" ref="J188" si="674">I188+J184+J185+J187-J183</f>
        <v>0</v>
      </c>
      <c r="K188" s="65">
        <f t="shared" ref="K188" si="675">J188+K184+K185+K187-K183</f>
        <v>0</v>
      </c>
      <c r="L188" s="65">
        <f t="shared" ref="L188" si="676">K188+L184+L185+L187-L183</f>
        <v>0</v>
      </c>
      <c r="M188" s="65">
        <f t="shared" ref="M188" si="677">L188+M184+M185+M187-M183</f>
        <v>0</v>
      </c>
      <c r="N188" s="65">
        <f t="shared" ref="N188" si="678">M188+N184+N185+N187-N183</f>
        <v>0</v>
      </c>
      <c r="O188" s="65">
        <f t="shared" ref="O188" si="679">N188+O184+O185+O187-O183</f>
        <v>0</v>
      </c>
      <c r="P188" s="65">
        <f t="shared" ref="P188" si="680">O188+P184+P185+P187-P183</f>
        <v>0</v>
      </c>
      <c r="Q188" s="65">
        <f t="shared" ref="Q188" si="681">P188+Q184+Q185+Q187-Q183</f>
        <v>0</v>
      </c>
      <c r="R188" s="65">
        <f t="shared" ref="R188" si="682">Q188+R184+R185+R187-R183</f>
        <v>0</v>
      </c>
      <c r="S188" s="65">
        <f t="shared" ref="S188" si="683">R188+S184+S185+S187-S183</f>
        <v>0</v>
      </c>
      <c r="T188" s="65">
        <f t="shared" ref="T188" si="684">S188+T184+T185+T187-T183</f>
        <v>0</v>
      </c>
      <c r="U188" s="65">
        <f t="shared" ref="U188" si="685">T188+U184+U185+U187-U183</f>
        <v>0</v>
      </c>
      <c r="V188" s="66">
        <f t="shared" ref="V188" si="686">U188+V184+V185+V187-V183</f>
        <v>0</v>
      </c>
    </row>
    <row r="189" spans="1:22" ht="15.75" thickBot="1" x14ac:dyDescent="0.3">
      <c r="A189" s="67" t="s">
        <v>30</v>
      </c>
      <c r="B189" s="68"/>
      <c r="C189" s="69">
        <f>IF(C188&lt;0,"",$D$181*C188)</f>
        <v>0</v>
      </c>
      <c r="D189" s="69">
        <f t="shared" ref="D189:V189" si="687">IF(D188&lt;0,"",$D$181*D188)</f>
        <v>0</v>
      </c>
      <c r="E189" s="69">
        <f t="shared" si="687"/>
        <v>0</v>
      </c>
      <c r="F189" s="69">
        <f t="shared" si="687"/>
        <v>0</v>
      </c>
      <c r="G189" s="69">
        <f t="shared" si="687"/>
        <v>0</v>
      </c>
      <c r="H189" s="69">
        <f t="shared" si="687"/>
        <v>0</v>
      </c>
      <c r="I189" s="69">
        <f t="shared" si="687"/>
        <v>0</v>
      </c>
      <c r="J189" s="69">
        <f t="shared" si="687"/>
        <v>0</v>
      </c>
      <c r="K189" s="69">
        <f t="shared" si="687"/>
        <v>0</v>
      </c>
      <c r="L189" s="69">
        <f t="shared" si="687"/>
        <v>0</v>
      </c>
      <c r="M189" s="69">
        <f t="shared" si="687"/>
        <v>0</v>
      </c>
      <c r="N189" s="69">
        <f t="shared" si="687"/>
        <v>0</v>
      </c>
      <c r="O189" s="69">
        <f t="shared" si="687"/>
        <v>0</v>
      </c>
      <c r="P189" s="69">
        <f t="shared" si="687"/>
        <v>0</v>
      </c>
      <c r="Q189" s="69">
        <f t="shared" si="687"/>
        <v>0</v>
      </c>
      <c r="R189" s="69">
        <f t="shared" si="687"/>
        <v>0</v>
      </c>
      <c r="S189" s="69">
        <f t="shared" si="687"/>
        <v>0</v>
      </c>
      <c r="T189" s="69">
        <f t="shared" si="687"/>
        <v>0</v>
      </c>
      <c r="U189" s="69">
        <f t="shared" si="687"/>
        <v>0</v>
      </c>
      <c r="V189" s="69">
        <f t="shared" si="687"/>
        <v>0</v>
      </c>
    </row>
    <row r="190" spans="1:22" ht="15.75" thickBot="1" x14ac:dyDescent="0.3">
      <c r="A190" s="77" t="s">
        <v>71</v>
      </c>
    </row>
    <row r="191" spans="1:22" ht="39" thickBot="1" x14ac:dyDescent="0.3">
      <c r="A191" s="47" t="s">
        <v>48</v>
      </c>
      <c r="B191" s="78">
        <f>SUM('Part Details'!H21)</f>
        <v>0</v>
      </c>
      <c r="C191" s="48" t="s">
        <v>49</v>
      </c>
      <c r="D191" s="49">
        <f>SUM('Part Details'!G21)</f>
        <v>0</v>
      </c>
      <c r="E191" s="50" t="s">
        <v>50</v>
      </c>
      <c r="F191" s="51" t="s">
        <v>11</v>
      </c>
      <c r="G191" s="52" t="s">
        <v>52</v>
      </c>
      <c r="H191" s="53" t="s">
        <v>51</v>
      </c>
      <c r="I191" s="95" t="s">
        <v>74</v>
      </c>
      <c r="J191" s="96"/>
      <c r="K191" s="79">
        <v>2023</v>
      </c>
      <c r="L191" s="96">
        <v>2024</v>
      </c>
      <c r="M191" s="96"/>
      <c r="N191" s="96"/>
      <c r="O191" s="96"/>
      <c r="P191" s="96"/>
      <c r="Q191" s="96"/>
      <c r="R191" s="96"/>
      <c r="S191" s="96"/>
      <c r="T191" s="96"/>
      <c r="U191" s="96"/>
      <c r="V191" s="96"/>
    </row>
    <row r="192" spans="1:22" ht="15.75" thickBot="1" x14ac:dyDescent="0.3">
      <c r="A192" s="87" t="s">
        <v>73</v>
      </c>
      <c r="B192" s="55" t="s">
        <v>68</v>
      </c>
      <c r="C192" s="55" t="s">
        <v>64</v>
      </c>
      <c r="D192" s="55" t="s">
        <v>1</v>
      </c>
      <c r="E192" s="55" t="s">
        <v>2</v>
      </c>
      <c r="F192" s="55" t="s">
        <v>3</v>
      </c>
      <c r="G192" s="55" t="s">
        <v>4</v>
      </c>
      <c r="H192" s="55" t="s">
        <v>5</v>
      </c>
      <c r="I192" s="55" t="s">
        <v>6</v>
      </c>
      <c r="J192" s="55" t="s">
        <v>7</v>
      </c>
      <c r="K192" s="55" t="s">
        <v>65</v>
      </c>
      <c r="L192" s="55" t="s">
        <v>66</v>
      </c>
      <c r="M192" s="55" t="s">
        <v>67</v>
      </c>
      <c r="N192" s="55" t="s">
        <v>68</v>
      </c>
      <c r="O192" s="55" t="s">
        <v>64</v>
      </c>
      <c r="P192" s="55" t="s">
        <v>1</v>
      </c>
      <c r="Q192" s="55" t="s">
        <v>2</v>
      </c>
      <c r="R192" s="55" t="s">
        <v>3</v>
      </c>
      <c r="S192" s="55" t="s">
        <v>4</v>
      </c>
      <c r="T192" s="55" t="s">
        <v>5</v>
      </c>
      <c r="U192" s="55" t="s">
        <v>6</v>
      </c>
      <c r="V192" s="55" t="s">
        <v>7</v>
      </c>
    </row>
    <row r="193" spans="1:22" x14ac:dyDescent="0.25">
      <c r="A193" s="56" t="s">
        <v>8</v>
      </c>
      <c r="B193" s="88"/>
      <c r="C193" s="88"/>
      <c r="D193" s="88"/>
      <c r="E193" s="88"/>
      <c r="F193" s="88"/>
      <c r="G193" s="88"/>
      <c r="H193" s="89"/>
      <c r="I193" s="89"/>
      <c r="J193" s="89"/>
      <c r="K193" s="89"/>
      <c r="L193" s="89"/>
      <c r="M193" s="89"/>
      <c r="N193" s="89"/>
      <c r="O193" s="89"/>
      <c r="P193" s="89"/>
      <c r="Q193" s="89"/>
      <c r="R193" s="89"/>
      <c r="S193" s="89"/>
      <c r="T193" s="89"/>
      <c r="U193" s="89"/>
      <c r="V193" s="91"/>
    </row>
    <row r="194" spans="1:22" x14ac:dyDescent="0.25">
      <c r="A194" s="56"/>
      <c r="B194" s="88"/>
      <c r="C194" s="88"/>
      <c r="D194" s="88"/>
      <c r="E194" s="88"/>
      <c r="F194" s="88"/>
      <c r="G194" s="88"/>
      <c r="H194" s="88"/>
      <c r="I194" s="88"/>
      <c r="J194" s="88"/>
      <c r="K194" s="88"/>
      <c r="L194" s="88"/>
      <c r="M194" s="88"/>
      <c r="N194" s="88"/>
      <c r="O194" s="88"/>
      <c r="P194" s="88"/>
      <c r="Q194" s="88"/>
      <c r="R194" s="88"/>
      <c r="S194" s="88"/>
      <c r="T194" s="88"/>
      <c r="U194" s="88"/>
      <c r="V194" s="92"/>
    </row>
    <row r="195" spans="1:22" x14ac:dyDescent="0.25">
      <c r="A195" s="56"/>
      <c r="B195" s="88"/>
      <c r="C195" s="90"/>
      <c r="D195" s="88"/>
      <c r="E195" s="88"/>
      <c r="F195" s="88"/>
      <c r="G195" s="88"/>
      <c r="H195" s="88"/>
      <c r="I195" s="88"/>
      <c r="J195" s="88"/>
      <c r="K195" s="88"/>
      <c r="L195" s="88"/>
      <c r="M195" s="88"/>
      <c r="N195" s="88"/>
      <c r="O195" s="88"/>
      <c r="P195" s="88"/>
      <c r="Q195" s="88"/>
      <c r="R195" s="88"/>
      <c r="S195" s="88"/>
      <c r="T195" s="88"/>
      <c r="U195" s="88"/>
      <c r="V195" s="92"/>
    </row>
    <row r="196" spans="1:22" x14ac:dyDescent="0.25">
      <c r="A196" s="62" t="s">
        <v>9</v>
      </c>
      <c r="B196" s="63">
        <f>B191+B194+B195-B193</f>
        <v>0</v>
      </c>
      <c r="C196" s="63">
        <f>B196+C194+C195-C193</f>
        <v>0</v>
      </c>
      <c r="D196" s="63">
        <f t="shared" ref="D196" si="688">C196+D194+D195-D193</f>
        <v>0</v>
      </c>
      <c r="E196" s="63">
        <f t="shared" ref="E196" si="689">D196+E194+E195-E193</f>
        <v>0</v>
      </c>
      <c r="F196" s="63">
        <f t="shared" ref="F196" si="690">E196+F194+F195-F193</f>
        <v>0</v>
      </c>
      <c r="G196" s="63">
        <f t="shared" ref="G196" si="691">F196+G194+G195-G193</f>
        <v>0</v>
      </c>
      <c r="H196" s="63">
        <f t="shared" ref="H196" si="692">G196+H194+H195-H193</f>
        <v>0</v>
      </c>
      <c r="I196" s="63">
        <f t="shared" ref="I196" si="693">H196+I194+I195-I193</f>
        <v>0</v>
      </c>
      <c r="J196" s="63">
        <f t="shared" ref="J196" si="694">I196+J194+J195-J193</f>
        <v>0</v>
      </c>
      <c r="K196" s="63">
        <f t="shared" ref="K196" si="695">J196+K194+K195-K193</f>
        <v>0</v>
      </c>
      <c r="L196" s="63">
        <f t="shared" ref="L196" si="696">K196+L194+L195-L193</f>
        <v>0</v>
      </c>
      <c r="M196" s="63">
        <f t="shared" ref="M196" si="697">L196+M194+M195-M193</f>
        <v>0</v>
      </c>
      <c r="N196" s="63">
        <f t="shared" ref="N196" si="698">M196+N194+N195-N193</f>
        <v>0</v>
      </c>
      <c r="O196" s="63">
        <f t="shared" ref="O196" si="699">N196+O194+O195-O193</f>
        <v>0</v>
      </c>
      <c r="P196" s="63">
        <f t="shared" ref="P196" si="700">O196+P194+P195-P193</f>
        <v>0</v>
      </c>
      <c r="Q196" s="63">
        <f t="shared" ref="Q196" si="701">P196+Q194+Q195-Q193</f>
        <v>0</v>
      </c>
      <c r="R196" s="63">
        <f t="shared" ref="R196" si="702">Q196+R194+R195-R193</f>
        <v>0</v>
      </c>
      <c r="S196" s="63">
        <f t="shared" ref="S196" si="703">R196+S194+S195-S193</f>
        <v>0</v>
      </c>
      <c r="T196" s="63">
        <f t="shared" ref="T196" si="704">S196+T194+T195-T193</f>
        <v>0</v>
      </c>
      <c r="U196" s="63">
        <f t="shared" ref="U196" si="705">T196+U194+U195-U193</f>
        <v>0</v>
      </c>
      <c r="V196" s="64">
        <f t="shared" ref="V196" si="706">U196+V194+V195-V193</f>
        <v>0</v>
      </c>
    </row>
    <row r="197" spans="1:22" x14ac:dyDescent="0.25">
      <c r="A197" s="62" t="s">
        <v>69</v>
      </c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60"/>
    </row>
    <row r="198" spans="1:22" x14ac:dyDescent="0.25">
      <c r="A198" s="62" t="s">
        <v>31</v>
      </c>
      <c r="B198" s="63">
        <f>B191+B194+B195+B197-B193</f>
        <v>0</v>
      </c>
      <c r="C198" s="65">
        <f>B198+C194+C195+C197-C193</f>
        <v>0</v>
      </c>
      <c r="D198" s="65">
        <f>C198+D194+D195+D197-D193</f>
        <v>0</v>
      </c>
      <c r="E198" s="65">
        <f t="shared" ref="E198" si="707">D198+E194+E195+E197-E193</f>
        <v>0</v>
      </c>
      <c r="F198" s="65">
        <f t="shared" ref="F198" si="708">E198+F194+F195+F197-F193</f>
        <v>0</v>
      </c>
      <c r="G198" s="65">
        <f t="shared" ref="G198" si="709">F198+G194+G195+G197-G193</f>
        <v>0</v>
      </c>
      <c r="H198" s="65">
        <f t="shared" ref="H198" si="710">G198+H194+H195+H197-H193</f>
        <v>0</v>
      </c>
      <c r="I198" s="65">
        <f t="shared" ref="I198" si="711">H198+I194+I195+I197-I193</f>
        <v>0</v>
      </c>
      <c r="J198" s="65">
        <f t="shared" ref="J198" si="712">I198+J194+J195+J197-J193</f>
        <v>0</v>
      </c>
      <c r="K198" s="65">
        <f t="shared" ref="K198" si="713">J198+K194+K195+K197-K193</f>
        <v>0</v>
      </c>
      <c r="L198" s="65">
        <f t="shared" ref="L198" si="714">K198+L194+L195+L197-L193</f>
        <v>0</v>
      </c>
      <c r="M198" s="65">
        <f t="shared" ref="M198" si="715">L198+M194+M195+M197-M193</f>
        <v>0</v>
      </c>
      <c r="N198" s="65">
        <f t="shared" ref="N198" si="716">M198+N194+N195+N197-N193</f>
        <v>0</v>
      </c>
      <c r="O198" s="65">
        <f t="shared" ref="O198" si="717">N198+O194+O195+O197-O193</f>
        <v>0</v>
      </c>
      <c r="P198" s="65">
        <f t="shared" ref="P198" si="718">O198+P194+P195+P197-P193</f>
        <v>0</v>
      </c>
      <c r="Q198" s="65">
        <f t="shared" ref="Q198" si="719">P198+Q194+Q195+Q197-Q193</f>
        <v>0</v>
      </c>
      <c r="R198" s="65">
        <f t="shared" ref="R198" si="720">Q198+R194+R195+R197-R193</f>
        <v>0</v>
      </c>
      <c r="S198" s="65">
        <f t="shared" ref="S198" si="721">R198+S194+S195+S197-S193</f>
        <v>0</v>
      </c>
      <c r="T198" s="65">
        <f t="shared" ref="T198" si="722">S198+T194+T195+T197-T193</f>
        <v>0</v>
      </c>
      <c r="U198" s="65">
        <f t="shared" ref="U198" si="723">T198+U194+U195+U197-U193</f>
        <v>0</v>
      </c>
      <c r="V198" s="66">
        <f t="shared" ref="V198" si="724">U198+V194+V195+V197-V193</f>
        <v>0</v>
      </c>
    </row>
    <row r="199" spans="1:22" ht="15.75" thickBot="1" x14ac:dyDescent="0.3">
      <c r="A199" s="67" t="s">
        <v>30</v>
      </c>
      <c r="B199" s="68"/>
      <c r="C199" s="69">
        <f>IF(C198&lt;0,"",$D$191*C198)</f>
        <v>0</v>
      </c>
      <c r="D199" s="69">
        <f t="shared" ref="D199:V199" si="725">IF(D198&lt;0,"",$D$191*D198)</f>
        <v>0</v>
      </c>
      <c r="E199" s="69">
        <f t="shared" si="725"/>
        <v>0</v>
      </c>
      <c r="F199" s="69">
        <f t="shared" si="725"/>
        <v>0</v>
      </c>
      <c r="G199" s="69">
        <f t="shared" si="725"/>
        <v>0</v>
      </c>
      <c r="H199" s="69">
        <f t="shared" si="725"/>
        <v>0</v>
      </c>
      <c r="I199" s="69">
        <f t="shared" si="725"/>
        <v>0</v>
      </c>
      <c r="J199" s="69">
        <f t="shared" si="725"/>
        <v>0</v>
      </c>
      <c r="K199" s="69">
        <f t="shared" si="725"/>
        <v>0</v>
      </c>
      <c r="L199" s="69">
        <f t="shared" si="725"/>
        <v>0</v>
      </c>
      <c r="M199" s="69">
        <f t="shared" si="725"/>
        <v>0</v>
      </c>
      <c r="N199" s="69">
        <f t="shared" si="725"/>
        <v>0</v>
      </c>
      <c r="O199" s="69">
        <f t="shared" si="725"/>
        <v>0</v>
      </c>
      <c r="P199" s="69">
        <f t="shared" si="725"/>
        <v>0</v>
      </c>
      <c r="Q199" s="69">
        <f t="shared" si="725"/>
        <v>0</v>
      </c>
      <c r="R199" s="69">
        <f t="shared" si="725"/>
        <v>0</v>
      </c>
      <c r="S199" s="69">
        <f t="shared" si="725"/>
        <v>0</v>
      </c>
      <c r="T199" s="69">
        <f t="shared" si="725"/>
        <v>0</v>
      </c>
      <c r="U199" s="69">
        <f t="shared" si="725"/>
        <v>0</v>
      </c>
      <c r="V199" s="69">
        <f t="shared" si="725"/>
        <v>0</v>
      </c>
    </row>
    <row r="200" spans="1:22" ht="15.75" thickBot="1" x14ac:dyDescent="0.3">
      <c r="A200" s="77" t="s">
        <v>71</v>
      </c>
    </row>
    <row r="201" spans="1:22" ht="39" thickBot="1" x14ac:dyDescent="0.3">
      <c r="A201" s="47" t="s">
        <v>48</v>
      </c>
      <c r="B201" s="78">
        <f>SUM('Part Details'!H22)</f>
        <v>0</v>
      </c>
      <c r="C201" s="48" t="s">
        <v>49</v>
      </c>
      <c r="D201" s="49">
        <f>SUM('Part Details'!G22)</f>
        <v>0</v>
      </c>
      <c r="E201" s="50" t="s">
        <v>50</v>
      </c>
      <c r="F201" s="51" t="s">
        <v>11</v>
      </c>
      <c r="G201" s="52" t="s">
        <v>52</v>
      </c>
      <c r="H201" s="53" t="s">
        <v>51</v>
      </c>
      <c r="I201" s="95" t="s">
        <v>74</v>
      </c>
      <c r="J201" s="96"/>
      <c r="K201" s="79">
        <v>2023</v>
      </c>
      <c r="L201" s="96">
        <v>2024</v>
      </c>
      <c r="M201" s="96"/>
      <c r="N201" s="96"/>
      <c r="O201" s="96"/>
      <c r="P201" s="96"/>
      <c r="Q201" s="96"/>
      <c r="R201" s="96"/>
      <c r="S201" s="96"/>
      <c r="T201" s="96"/>
      <c r="U201" s="96"/>
      <c r="V201" s="96"/>
    </row>
    <row r="202" spans="1:22" ht="15.75" thickBot="1" x14ac:dyDescent="0.3">
      <c r="A202" s="87" t="s">
        <v>73</v>
      </c>
      <c r="B202" s="55" t="s">
        <v>68</v>
      </c>
      <c r="C202" s="55" t="s">
        <v>64</v>
      </c>
      <c r="D202" s="55" t="s">
        <v>1</v>
      </c>
      <c r="E202" s="55" t="s">
        <v>2</v>
      </c>
      <c r="F202" s="55" t="s">
        <v>3</v>
      </c>
      <c r="G202" s="55" t="s">
        <v>4</v>
      </c>
      <c r="H202" s="55" t="s">
        <v>5</v>
      </c>
      <c r="I202" s="55" t="s">
        <v>6</v>
      </c>
      <c r="J202" s="55" t="s">
        <v>7</v>
      </c>
      <c r="K202" s="55" t="s">
        <v>65</v>
      </c>
      <c r="L202" s="55" t="s">
        <v>66</v>
      </c>
      <c r="M202" s="55" t="s">
        <v>67</v>
      </c>
      <c r="N202" s="55" t="s">
        <v>68</v>
      </c>
      <c r="O202" s="55" t="s">
        <v>64</v>
      </c>
      <c r="P202" s="55" t="s">
        <v>1</v>
      </c>
      <c r="Q202" s="55" t="s">
        <v>2</v>
      </c>
      <c r="R202" s="55" t="s">
        <v>3</v>
      </c>
      <c r="S202" s="55" t="s">
        <v>4</v>
      </c>
      <c r="T202" s="55" t="s">
        <v>5</v>
      </c>
      <c r="U202" s="55" t="s">
        <v>6</v>
      </c>
      <c r="V202" s="55" t="s">
        <v>7</v>
      </c>
    </row>
    <row r="203" spans="1:22" x14ac:dyDescent="0.25">
      <c r="A203" s="56" t="s">
        <v>8</v>
      </c>
      <c r="B203" s="88"/>
      <c r="C203" s="88"/>
      <c r="D203" s="88"/>
      <c r="E203" s="88"/>
      <c r="F203" s="88"/>
      <c r="G203" s="88"/>
      <c r="H203" s="89"/>
      <c r="I203" s="89"/>
      <c r="J203" s="89"/>
      <c r="K203" s="89"/>
      <c r="L203" s="89"/>
      <c r="M203" s="89"/>
      <c r="N203" s="89"/>
      <c r="O203" s="89"/>
      <c r="P203" s="89"/>
      <c r="Q203" s="89"/>
      <c r="R203" s="89"/>
      <c r="S203" s="89"/>
      <c r="T203" s="89"/>
      <c r="U203" s="89"/>
      <c r="V203" s="91"/>
    </row>
    <row r="204" spans="1:22" x14ac:dyDescent="0.25">
      <c r="A204" s="56"/>
      <c r="B204" s="88"/>
      <c r="C204" s="88"/>
      <c r="D204" s="88"/>
      <c r="E204" s="88"/>
      <c r="F204" s="88"/>
      <c r="G204" s="88"/>
      <c r="H204" s="88"/>
      <c r="I204" s="88"/>
      <c r="J204" s="88"/>
      <c r="K204" s="88"/>
      <c r="L204" s="88"/>
      <c r="M204" s="88"/>
      <c r="N204" s="88"/>
      <c r="O204" s="88"/>
      <c r="P204" s="88"/>
      <c r="Q204" s="88"/>
      <c r="R204" s="88"/>
      <c r="S204" s="88"/>
      <c r="T204" s="88"/>
      <c r="U204" s="88"/>
      <c r="V204" s="92"/>
    </row>
    <row r="205" spans="1:22" x14ac:dyDescent="0.25">
      <c r="A205" s="56"/>
      <c r="B205" s="88"/>
      <c r="C205" s="90"/>
      <c r="D205" s="88"/>
      <c r="E205" s="88"/>
      <c r="F205" s="88"/>
      <c r="G205" s="88"/>
      <c r="H205" s="88"/>
      <c r="I205" s="88"/>
      <c r="J205" s="88"/>
      <c r="K205" s="88"/>
      <c r="L205" s="88"/>
      <c r="M205" s="88"/>
      <c r="N205" s="88"/>
      <c r="O205" s="88"/>
      <c r="P205" s="88"/>
      <c r="Q205" s="88"/>
      <c r="R205" s="88"/>
      <c r="S205" s="88"/>
      <c r="T205" s="88"/>
      <c r="U205" s="88"/>
      <c r="V205" s="92"/>
    </row>
    <row r="206" spans="1:22" x14ac:dyDescent="0.25">
      <c r="A206" s="62" t="s">
        <v>9</v>
      </c>
      <c r="B206" s="63">
        <f>B201+B204+B205-B203</f>
        <v>0</v>
      </c>
      <c r="C206" s="63">
        <f>B206+C204+C205-C203</f>
        <v>0</v>
      </c>
      <c r="D206" s="63">
        <f t="shared" ref="D206" si="726">C206+D204+D205-D203</f>
        <v>0</v>
      </c>
      <c r="E206" s="63">
        <f t="shared" ref="E206" si="727">D206+E204+E205-E203</f>
        <v>0</v>
      </c>
      <c r="F206" s="63">
        <f t="shared" ref="F206" si="728">E206+F204+F205-F203</f>
        <v>0</v>
      </c>
      <c r="G206" s="63">
        <f t="shared" ref="G206" si="729">F206+G204+G205-G203</f>
        <v>0</v>
      </c>
      <c r="H206" s="63">
        <f t="shared" ref="H206" si="730">G206+H204+H205-H203</f>
        <v>0</v>
      </c>
      <c r="I206" s="63">
        <f t="shared" ref="I206" si="731">H206+I204+I205-I203</f>
        <v>0</v>
      </c>
      <c r="J206" s="63">
        <f t="shared" ref="J206" si="732">I206+J204+J205-J203</f>
        <v>0</v>
      </c>
      <c r="K206" s="63">
        <f t="shared" ref="K206" si="733">J206+K204+K205-K203</f>
        <v>0</v>
      </c>
      <c r="L206" s="63">
        <f t="shared" ref="L206" si="734">K206+L204+L205-L203</f>
        <v>0</v>
      </c>
      <c r="M206" s="63">
        <f t="shared" ref="M206" si="735">L206+M204+M205-M203</f>
        <v>0</v>
      </c>
      <c r="N206" s="63">
        <f t="shared" ref="N206" si="736">M206+N204+N205-N203</f>
        <v>0</v>
      </c>
      <c r="O206" s="63">
        <f t="shared" ref="O206" si="737">N206+O204+O205-O203</f>
        <v>0</v>
      </c>
      <c r="P206" s="63">
        <f t="shared" ref="P206" si="738">O206+P204+P205-P203</f>
        <v>0</v>
      </c>
      <c r="Q206" s="63">
        <f t="shared" ref="Q206" si="739">P206+Q204+Q205-Q203</f>
        <v>0</v>
      </c>
      <c r="R206" s="63">
        <f t="shared" ref="R206" si="740">Q206+R204+R205-R203</f>
        <v>0</v>
      </c>
      <c r="S206" s="63">
        <f t="shared" ref="S206" si="741">R206+S204+S205-S203</f>
        <v>0</v>
      </c>
      <c r="T206" s="63">
        <f t="shared" ref="T206" si="742">S206+T204+T205-T203</f>
        <v>0</v>
      </c>
      <c r="U206" s="63">
        <f t="shared" ref="U206" si="743">T206+U204+U205-U203</f>
        <v>0</v>
      </c>
      <c r="V206" s="64">
        <f t="shared" ref="V206" si="744">U206+V204+V205-V203</f>
        <v>0</v>
      </c>
    </row>
    <row r="207" spans="1:22" x14ac:dyDescent="0.25">
      <c r="A207" s="62" t="s">
        <v>69</v>
      </c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60"/>
    </row>
    <row r="208" spans="1:22" x14ac:dyDescent="0.25">
      <c r="A208" s="62" t="s">
        <v>31</v>
      </c>
      <c r="B208" s="63">
        <f>B201+B204+B205+B207-B203</f>
        <v>0</v>
      </c>
      <c r="C208" s="65">
        <f>B208+C204+C205+C207-C203</f>
        <v>0</v>
      </c>
      <c r="D208" s="65">
        <f>C208+D204+D205+D207-D203</f>
        <v>0</v>
      </c>
      <c r="E208" s="65">
        <f t="shared" ref="E208" si="745">D208+E204+E205+E207-E203</f>
        <v>0</v>
      </c>
      <c r="F208" s="65">
        <f t="shared" ref="F208" si="746">E208+F204+F205+F207-F203</f>
        <v>0</v>
      </c>
      <c r="G208" s="65">
        <f t="shared" ref="G208" si="747">F208+G204+G205+G207-G203</f>
        <v>0</v>
      </c>
      <c r="H208" s="65">
        <f t="shared" ref="H208" si="748">G208+H204+H205+H207-H203</f>
        <v>0</v>
      </c>
      <c r="I208" s="65">
        <f t="shared" ref="I208" si="749">H208+I204+I205+I207-I203</f>
        <v>0</v>
      </c>
      <c r="J208" s="65">
        <f t="shared" ref="J208" si="750">I208+J204+J205+J207-J203</f>
        <v>0</v>
      </c>
      <c r="K208" s="65">
        <f t="shared" ref="K208" si="751">J208+K204+K205+K207-K203</f>
        <v>0</v>
      </c>
      <c r="L208" s="65">
        <f t="shared" ref="L208" si="752">K208+L204+L205+L207-L203</f>
        <v>0</v>
      </c>
      <c r="M208" s="65">
        <f t="shared" ref="M208" si="753">L208+M204+M205+M207-M203</f>
        <v>0</v>
      </c>
      <c r="N208" s="65">
        <f t="shared" ref="N208" si="754">M208+N204+N205+N207-N203</f>
        <v>0</v>
      </c>
      <c r="O208" s="65">
        <f t="shared" ref="O208" si="755">N208+O204+O205+O207-O203</f>
        <v>0</v>
      </c>
      <c r="P208" s="65">
        <f t="shared" ref="P208" si="756">O208+P204+P205+P207-P203</f>
        <v>0</v>
      </c>
      <c r="Q208" s="65">
        <f t="shared" ref="Q208" si="757">P208+Q204+Q205+Q207-Q203</f>
        <v>0</v>
      </c>
      <c r="R208" s="65">
        <f t="shared" ref="R208" si="758">Q208+R204+R205+R207-R203</f>
        <v>0</v>
      </c>
      <c r="S208" s="65">
        <f t="shared" ref="S208" si="759">R208+S204+S205+S207-S203</f>
        <v>0</v>
      </c>
      <c r="T208" s="65">
        <f t="shared" ref="T208" si="760">S208+T204+T205+T207-T203</f>
        <v>0</v>
      </c>
      <c r="U208" s="65">
        <f t="shared" ref="U208" si="761">T208+U204+U205+U207-U203</f>
        <v>0</v>
      </c>
      <c r="V208" s="66">
        <f t="shared" ref="V208" si="762">U208+V204+V205+V207-V203</f>
        <v>0</v>
      </c>
    </row>
    <row r="209" spans="1:22" ht="15.75" thickBot="1" x14ac:dyDescent="0.3">
      <c r="A209" s="67" t="s">
        <v>30</v>
      </c>
      <c r="B209" s="68"/>
      <c r="C209" s="69">
        <f>IF(C208&lt;0,"",$D$201*C208)</f>
        <v>0</v>
      </c>
      <c r="D209" s="69">
        <f t="shared" ref="D209:V209" si="763">IF(D208&lt;0,"",$D$201*D208)</f>
        <v>0</v>
      </c>
      <c r="E209" s="69">
        <f t="shared" si="763"/>
        <v>0</v>
      </c>
      <c r="F209" s="69">
        <f t="shared" si="763"/>
        <v>0</v>
      </c>
      <c r="G209" s="69">
        <f t="shared" si="763"/>
        <v>0</v>
      </c>
      <c r="H209" s="69">
        <f t="shared" si="763"/>
        <v>0</v>
      </c>
      <c r="I209" s="69">
        <f t="shared" si="763"/>
        <v>0</v>
      </c>
      <c r="J209" s="69">
        <f t="shared" si="763"/>
        <v>0</v>
      </c>
      <c r="K209" s="69">
        <f t="shared" si="763"/>
        <v>0</v>
      </c>
      <c r="L209" s="69">
        <f t="shared" si="763"/>
        <v>0</v>
      </c>
      <c r="M209" s="69">
        <f t="shared" si="763"/>
        <v>0</v>
      </c>
      <c r="N209" s="69">
        <f t="shared" si="763"/>
        <v>0</v>
      </c>
      <c r="O209" s="69">
        <f t="shared" si="763"/>
        <v>0</v>
      </c>
      <c r="P209" s="69">
        <f t="shared" si="763"/>
        <v>0</v>
      </c>
      <c r="Q209" s="69">
        <f t="shared" si="763"/>
        <v>0</v>
      </c>
      <c r="R209" s="69">
        <f t="shared" si="763"/>
        <v>0</v>
      </c>
      <c r="S209" s="69">
        <f t="shared" si="763"/>
        <v>0</v>
      </c>
      <c r="T209" s="69">
        <f t="shared" si="763"/>
        <v>0</v>
      </c>
      <c r="U209" s="69">
        <f t="shared" si="763"/>
        <v>0</v>
      </c>
      <c r="V209" s="69">
        <f t="shared" si="763"/>
        <v>0</v>
      </c>
    </row>
    <row r="210" spans="1:22" ht="15.75" thickBot="1" x14ac:dyDescent="0.3">
      <c r="A210" s="77" t="s">
        <v>71</v>
      </c>
    </row>
    <row r="211" spans="1:22" ht="39" thickBot="1" x14ac:dyDescent="0.3">
      <c r="A211" s="47" t="s">
        <v>48</v>
      </c>
      <c r="B211" s="78">
        <f>SUM('Part Details'!H23)</f>
        <v>0</v>
      </c>
      <c r="C211" s="48" t="s">
        <v>49</v>
      </c>
      <c r="D211" s="49">
        <f>SUM('Part Details'!G23)</f>
        <v>0</v>
      </c>
      <c r="E211" s="50" t="s">
        <v>50</v>
      </c>
      <c r="F211" s="51" t="s">
        <v>11</v>
      </c>
      <c r="G211" s="52" t="s">
        <v>52</v>
      </c>
      <c r="H211" s="53" t="s">
        <v>51</v>
      </c>
      <c r="I211" s="95" t="s">
        <v>74</v>
      </c>
      <c r="J211" s="96"/>
      <c r="K211" s="79">
        <v>2023</v>
      </c>
      <c r="L211" s="96">
        <v>2024</v>
      </c>
      <c r="M211" s="96"/>
      <c r="N211" s="96"/>
      <c r="O211" s="96"/>
      <c r="P211" s="96"/>
      <c r="Q211" s="96"/>
      <c r="R211" s="96"/>
      <c r="S211" s="96"/>
      <c r="T211" s="96"/>
      <c r="U211" s="96"/>
      <c r="V211" s="96"/>
    </row>
    <row r="212" spans="1:22" ht="15.75" thickBot="1" x14ac:dyDescent="0.3">
      <c r="A212" s="87" t="s">
        <v>73</v>
      </c>
      <c r="B212" s="55" t="s">
        <v>68</v>
      </c>
      <c r="C212" s="55" t="s">
        <v>64</v>
      </c>
      <c r="D212" s="55" t="s">
        <v>1</v>
      </c>
      <c r="E212" s="55" t="s">
        <v>2</v>
      </c>
      <c r="F212" s="55" t="s">
        <v>3</v>
      </c>
      <c r="G212" s="55" t="s">
        <v>4</v>
      </c>
      <c r="H212" s="55" t="s">
        <v>5</v>
      </c>
      <c r="I212" s="55" t="s">
        <v>6</v>
      </c>
      <c r="J212" s="55" t="s">
        <v>7</v>
      </c>
      <c r="K212" s="55" t="s">
        <v>65</v>
      </c>
      <c r="L212" s="55" t="s">
        <v>66</v>
      </c>
      <c r="M212" s="55" t="s">
        <v>67</v>
      </c>
      <c r="N212" s="55" t="s">
        <v>68</v>
      </c>
      <c r="O212" s="55" t="s">
        <v>64</v>
      </c>
      <c r="P212" s="55" t="s">
        <v>1</v>
      </c>
      <c r="Q212" s="55" t="s">
        <v>2</v>
      </c>
      <c r="R212" s="55" t="s">
        <v>3</v>
      </c>
      <c r="S212" s="55" t="s">
        <v>4</v>
      </c>
      <c r="T212" s="55" t="s">
        <v>5</v>
      </c>
      <c r="U212" s="55" t="s">
        <v>6</v>
      </c>
      <c r="V212" s="55" t="s">
        <v>7</v>
      </c>
    </row>
    <row r="213" spans="1:22" x14ac:dyDescent="0.25">
      <c r="A213" s="56" t="s">
        <v>8</v>
      </c>
      <c r="B213" s="57"/>
      <c r="C213" s="57"/>
      <c r="D213" s="57"/>
      <c r="E213" s="57"/>
      <c r="F213" s="57"/>
      <c r="G213" s="57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9"/>
    </row>
    <row r="214" spans="1:22" x14ac:dyDescent="0.25">
      <c r="A214" s="56"/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60"/>
    </row>
    <row r="215" spans="1:22" x14ac:dyDescent="0.25">
      <c r="A215" s="56"/>
      <c r="B215" s="57"/>
      <c r="C215" s="90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60"/>
    </row>
    <row r="216" spans="1:22" x14ac:dyDescent="0.25">
      <c r="A216" s="62" t="s">
        <v>9</v>
      </c>
      <c r="B216" s="63">
        <f>B211+B214+B215-B213</f>
        <v>0</v>
      </c>
      <c r="C216" s="63">
        <f>B216+C214+C215-C213</f>
        <v>0</v>
      </c>
      <c r="D216" s="63">
        <f t="shared" ref="D216" si="764">C216+D214+D215-D213</f>
        <v>0</v>
      </c>
      <c r="E216" s="63">
        <f t="shared" ref="E216" si="765">D216+E214+E215-E213</f>
        <v>0</v>
      </c>
      <c r="F216" s="63">
        <f t="shared" ref="F216" si="766">E216+F214+F215-F213</f>
        <v>0</v>
      </c>
      <c r="G216" s="63">
        <f t="shared" ref="G216" si="767">F216+G214+G215-G213</f>
        <v>0</v>
      </c>
      <c r="H216" s="63">
        <f t="shared" ref="H216" si="768">G216+H214+H215-H213</f>
        <v>0</v>
      </c>
      <c r="I216" s="63">
        <f t="shared" ref="I216" si="769">H216+I214+I215-I213</f>
        <v>0</v>
      </c>
      <c r="J216" s="63">
        <f t="shared" ref="J216" si="770">I216+J214+J215-J213</f>
        <v>0</v>
      </c>
      <c r="K216" s="63">
        <f t="shared" ref="K216" si="771">J216+K214+K215-K213</f>
        <v>0</v>
      </c>
      <c r="L216" s="63">
        <f t="shared" ref="L216" si="772">K216+L214+L215-L213</f>
        <v>0</v>
      </c>
      <c r="M216" s="63">
        <f t="shared" ref="M216" si="773">L216+M214+M215-M213</f>
        <v>0</v>
      </c>
      <c r="N216" s="63">
        <f t="shared" ref="N216" si="774">M216+N214+N215-N213</f>
        <v>0</v>
      </c>
      <c r="O216" s="63">
        <f t="shared" ref="O216" si="775">N216+O214+O215-O213</f>
        <v>0</v>
      </c>
      <c r="P216" s="63">
        <f t="shared" ref="P216" si="776">O216+P214+P215-P213</f>
        <v>0</v>
      </c>
      <c r="Q216" s="63">
        <f t="shared" ref="Q216" si="777">P216+Q214+Q215-Q213</f>
        <v>0</v>
      </c>
      <c r="R216" s="63">
        <f t="shared" ref="R216" si="778">Q216+R214+R215-R213</f>
        <v>0</v>
      </c>
      <c r="S216" s="63">
        <f t="shared" ref="S216" si="779">R216+S214+S215-S213</f>
        <v>0</v>
      </c>
      <c r="T216" s="63">
        <f t="shared" ref="T216" si="780">S216+T214+T215-T213</f>
        <v>0</v>
      </c>
      <c r="U216" s="63">
        <f t="shared" ref="U216" si="781">T216+U214+U215-U213</f>
        <v>0</v>
      </c>
      <c r="V216" s="64">
        <f t="shared" ref="V216" si="782">U216+V214+V215-V213</f>
        <v>0</v>
      </c>
    </row>
    <row r="217" spans="1:22" x14ac:dyDescent="0.25">
      <c r="A217" s="62" t="s">
        <v>69</v>
      </c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60"/>
    </row>
    <row r="218" spans="1:22" x14ac:dyDescent="0.25">
      <c r="A218" s="62" t="s">
        <v>31</v>
      </c>
      <c r="B218" s="63">
        <f>B211+B214+B215+B217-B213</f>
        <v>0</v>
      </c>
      <c r="C218" s="65">
        <f>B218+C214+C215+C217-C213</f>
        <v>0</v>
      </c>
      <c r="D218" s="65">
        <f>C218+D214+D215+D217-D213</f>
        <v>0</v>
      </c>
      <c r="E218" s="65">
        <f t="shared" ref="E218" si="783">D218+E214+E215+E217-E213</f>
        <v>0</v>
      </c>
      <c r="F218" s="65">
        <f t="shared" ref="F218" si="784">E218+F214+F215+F217-F213</f>
        <v>0</v>
      </c>
      <c r="G218" s="65">
        <f t="shared" ref="G218" si="785">F218+G214+G215+G217-G213</f>
        <v>0</v>
      </c>
      <c r="H218" s="65">
        <f t="shared" ref="H218" si="786">G218+H214+H215+H217-H213</f>
        <v>0</v>
      </c>
      <c r="I218" s="65">
        <f t="shared" ref="I218" si="787">H218+I214+I215+I217-I213</f>
        <v>0</v>
      </c>
      <c r="J218" s="65">
        <f t="shared" ref="J218" si="788">I218+J214+J215+J217-J213</f>
        <v>0</v>
      </c>
      <c r="K218" s="65">
        <f t="shared" ref="K218" si="789">J218+K214+K215+K217-K213</f>
        <v>0</v>
      </c>
      <c r="L218" s="65">
        <f t="shared" ref="L218" si="790">K218+L214+L215+L217-L213</f>
        <v>0</v>
      </c>
      <c r="M218" s="65">
        <f t="shared" ref="M218" si="791">L218+M214+M215+M217-M213</f>
        <v>0</v>
      </c>
      <c r="N218" s="65">
        <f t="shared" ref="N218" si="792">M218+N214+N215+N217-N213</f>
        <v>0</v>
      </c>
      <c r="O218" s="65">
        <f t="shared" ref="O218" si="793">N218+O214+O215+O217-O213</f>
        <v>0</v>
      </c>
      <c r="P218" s="65">
        <f t="shared" ref="P218" si="794">O218+P214+P215+P217-P213</f>
        <v>0</v>
      </c>
      <c r="Q218" s="65">
        <f t="shared" ref="Q218" si="795">P218+Q214+Q215+Q217-Q213</f>
        <v>0</v>
      </c>
      <c r="R218" s="65">
        <f t="shared" ref="R218" si="796">Q218+R214+R215+R217-R213</f>
        <v>0</v>
      </c>
      <c r="S218" s="65">
        <f t="shared" ref="S218" si="797">R218+S214+S215+S217-S213</f>
        <v>0</v>
      </c>
      <c r="T218" s="65">
        <f t="shared" ref="T218" si="798">S218+T214+T215+T217-T213</f>
        <v>0</v>
      </c>
      <c r="U218" s="65">
        <f t="shared" ref="U218" si="799">T218+U214+U215+U217-U213</f>
        <v>0</v>
      </c>
      <c r="V218" s="66">
        <f t="shared" ref="V218" si="800">U218+V214+V215+V217-V213</f>
        <v>0</v>
      </c>
    </row>
    <row r="219" spans="1:22" ht="15.75" thickBot="1" x14ac:dyDescent="0.3">
      <c r="A219" s="67" t="s">
        <v>30</v>
      </c>
      <c r="B219" s="68"/>
      <c r="C219" s="69">
        <f>IF(C218&lt;0,"",$D$211*C218)</f>
        <v>0</v>
      </c>
      <c r="D219" s="69">
        <f t="shared" ref="D219:V219" si="801">IF(D218&lt;0,"",$D$211*D218)</f>
        <v>0</v>
      </c>
      <c r="E219" s="69">
        <f t="shared" si="801"/>
        <v>0</v>
      </c>
      <c r="F219" s="69">
        <f t="shared" si="801"/>
        <v>0</v>
      </c>
      <c r="G219" s="69">
        <f t="shared" si="801"/>
        <v>0</v>
      </c>
      <c r="H219" s="69">
        <f t="shared" si="801"/>
        <v>0</v>
      </c>
      <c r="I219" s="69">
        <f t="shared" si="801"/>
        <v>0</v>
      </c>
      <c r="J219" s="69">
        <f t="shared" si="801"/>
        <v>0</v>
      </c>
      <c r="K219" s="69">
        <f t="shared" si="801"/>
        <v>0</v>
      </c>
      <c r="L219" s="69">
        <f t="shared" si="801"/>
        <v>0</v>
      </c>
      <c r="M219" s="69">
        <f t="shared" si="801"/>
        <v>0</v>
      </c>
      <c r="N219" s="69">
        <f t="shared" si="801"/>
        <v>0</v>
      </c>
      <c r="O219" s="69">
        <f t="shared" si="801"/>
        <v>0</v>
      </c>
      <c r="P219" s="69">
        <f t="shared" si="801"/>
        <v>0</v>
      </c>
      <c r="Q219" s="69">
        <f t="shared" si="801"/>
        <v>0</v>
      </c>
      <c r="R219" s="69">
        <f t="shared" si="801"/>
        <v>0</v>
      </c>
      <c r="S219" s="69">
        <f t="shared" si="801"/>
        <v>0</v>
      </c>
      <c r="T219" s="69">
        <f t="shared" si="801"/>
        <v>0</v>
      </c>
      <c r="U219" s="69">
        <f t="shared" si="801"/>
        <v>0</v>
      </c>
      <c r="V219" s="69">
        <f t="shared" si="801"/>
        <v>0</v>
      </c>
    </row>
    <row r="220" spans="1:22" ht="15.75" thickBot="1" x14ac:dyDescent="0.3">
      <c r="A220" s="77" t="s">
        <v>71</v>
      </c>
    </row>
    <row r="221" spans="1:22" ht="39" thickBot="1" x14ac:dyDescent="0.3">
      <c r="A221" s="47" t="s">
        <v>48</v>
      </c>
      <c r="B221" s="78">
        <f>SUM('Part Details'!H24)</f>
        <v>0</v>
      </c>
      <c r="C221" s="48" t="s">
        <v>49</v>
      </c>
      <c r="D221" s="49">
        <f>SUM('Part Details'!G24)</f>
        <v>0</v>
      </c>
      <c r="E221" s="50" t="s">
        <v>50</v>
      </c>
      <c r="F221" s="51" t="s">
        <v>11</v>
      </c>
      <c r="G221" s="52" t="s">
        <v>52</v>
      </c>
      <c r="H221" s="53" t="s">
        <v>51</v>
      </c>
      <c r="I221" s="95" t="s">
        <v>74</v>
      </c>
      <c r="J221" s="96"/>
      <c r="K221" s="79">
        <v>2023</v>
      </c>
      <c r="L221" s="96">
        <v>2024</v>
      </c>
      <c r="M221" s="96"/>
      <c r="N221" s="96"/>
      <c r="O221" s="96"/>
      <c r="P221" s="96"/>
      <c r="Q221" s="96"/>
      <c r="R221" s="96"/>
      <c r="S221" s="96"/>
      <c r="T221" s="96"/>
      <c r="U221" s="96"/>
      <c r="V221" s="96"/>
    </row>
    <row r="222" spans="1:22" ht="15.75" thickBot="1" x14ac:dyDescent="0.3">
      <c r="A222" s="87" t="s">
        <v>73</v>
      </c>
      <c r="B222" s="55" t="s">
        <v>68</v>
      </c>
      <c r="C222" s="55" t="s">
        <v>64</v>
      </c>
      <c r="D222" s="55" t="s">
        <v>1</v>
      </c>
      <c r="E222" s="55" t="s">
        <v>2</v>
      </c>
      <c r="F222" s="55" t="s">
        <v>3</v>
      </c>
      <c r="G222" s="55" t="s">
        <v>4</v>
      </c>
      <c r="H222" s="55" t="s">
        <v>5</v>
      </c>
      <c r="I222" s="55" t="s">
        <v>6</v>
      </c>
      <c r="J222" s="55" t="s">
        <v>7</v>
      </c>
      <c r="K222" s="55" t="s">
        <v>65</v>
      </c>
      <c r="L222" s="55" t="s">
        <v>66</v>
      </c>
      <c r="M222" s="55" t="s">
        <v>67</v>
      </c>
      <c r="N222" s="55" t="s">
        <v>68</v>
      </c>
      <c r="O222" s="55" t="s">
        <v>64</v>
      </c>
      <c r="P222" s="55" t="s">
        <v>1</v>
      </c>
      <c r="Q222" s="55" t="s">
        <v>2</v>
      </c>
      <c r="R222" s="55" t="s">
        <v>3</v>
      </c>
      <c r="S222" s="55" t="s">
        <v>4</v>
      </c>
      <c r="T222" s="55" t="s">
        <v>5</v>
      </c>
      <c r="U222" s="55" t="s">
        <v>6</v>
      </c>
      <c r="V222" s="55" t="s">
        <v>7</v>
      </c>
    </row>
    <row r="223" spans="1:22" x14ac:dyDescent="0.25">
      <c r="A223" s="56" t="s">
        <v>8</v>
      </c>
      <c r="B223" s="57"/>
      <c r="C223" s="88"/>
      <c r="D223" s="88"/>
      <c r="E223" s="88"/>
      <c r="F223" s="88"/>
      <c r="G223" s="88"/>
      <c r="H223" s="89"/>
      <c r="I223" s="89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9"/>
    </row>
    <row r="224" spans="1:22" x14ac:dyDescent="0.25">
      <c r="A224" s="56"/>
      <c r="B224" s="57"/>
      <c r="C224" s="88"/>
      <c r="D224" s="88"/>
      <c r="E224" s="88"/>
      <c r="F224" s="88"/>
      <c r="G224" s="88"/>
      <c r="H224" s="88"/>
      <c r="I224" s="88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60"/>
    </row>
    <row r="225" spans="1:22" x14ac:dyDescent="0.25">
      <c r="A225" s="56"/>
      <c r="B225" s="57"/>
      <c r="C225" s="90"/>
      <c r="D225" s="88"/>
      <c r="E225" s="88"/>
      <c r="F225" s="88"/>
      <c r="G225" s="88"/>
      <c r="H225" s="88"/>
      <c r="I225" s="88"/>
      <c r="J225" s="5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60"/>
    </row>
    <row r="226" spans="1:22" x14ac:dyDescent="0.25">
      <c r="A226" s="62" t="s">
        <v>9</v>
      </c>
      <c r="B226" s="63">
        <f>B221+B224+B225-B223</f>
        <v>0</v>
      </c>
      <c r="C226" s="63">
        <f>B226+C224+C225-C223</f>
        <v>0</v>
      </c>
      <c r="D226" s="63">
        <f t="shared" ref="D226" si="802">C226+D224+D225-D223</f>
        <v>0</v>
      </c>
      <c r="E226" s="63">
        <f t="shared" ref="E226" si="803">D226+E224+E225-E223</f>
        <v>0</v>
      </c>
      <c r="F226" s="63">
        <f t="shared" ref="F226" si="804">E226+F224+F225-F223</f>
        <v>0</v>
      </c>
      <c r="G226" s="63">
        <f t="shared" ref="G226" si="805">F226+G224+G225-G223</f>
        <v>0</v>
      </c>
      <c r="H226" s="63">
        <f t="shared" ref="H226" si="806">G226+H224+H225-H223</f>
        <v>0</v>
      </c>
      <c r="I226" s="63">
        <f t="shared" ref="I226" si="807">H226+I224+I225-I223</f>
        <v>0</v>
      </c>
      <c r="J226" s="63">
        <f t="shared" ref="J226" si="808">I226+J224+J225-J223</f>
        <v>0</v>
      </c>
      <c r="K226" s="63">
        <f t="shared" ref="K226" si="809">J226+K224+K225-K223</f>
        <v>0</v>
      </c>
      <c r="L226" s="63">
        <f t="shared" ref="L226" si="810">K226+L224+L225-L223</f>
        <v>0</v>
      </c>
      <c r="M226" s="63">
        <f t="shared" ref="M226" si="811">L226+M224+M225-M223</f>
        <v>0</v>
      </c>
      <c r="N226" s="63">
        <f t="shared" ref="N226" si="812">M226+N224+N225-N223</f>
        <v>0</v>
      </c>
      <c r="O226" s="63">
        <f t="shared" ref="O226" si="813">N226+O224+O225-O223</f>
        <v>0</v>
      </c>
      <c r="P226" s="63">
        <f t="shared" ref="P226" si="814">O226+P224+P225-P223</f>
        <v>0</v>
      </c>
      <c r="Q226" s="63">
        <f t="shared" ref="Q226" si="815">P226+Q224+Q225-Q223</f>
        <v>0</v>
      </c>
      <c r="R226" s="63">
        <f t="shared" ref="R226" si="816">Q226+R224+R225-R223</f>
        <v>0</v>
      </c>
      <c r="S226" s="63">
        <f t="shared" ref="S226" si="817">R226+S224+S225-S223</f>
        <v>0</v>
      </c>
      <c r="T226" s="63">
        <f t="shared" ref="T226" si="818">S226+T224+T225-T223</f>
        <v>0</v>
      </c>
      <c r="U226" s="63">
        <f t="shared" ref="U226" si="819">T226+U224+U225-U223</f>
        <v>0</v>
      </c>
      <c r="V226" s="64">
        <f t="shared" ref="V226" si="820">U226+V224+V225-V223</f>
        <v>0</v>
      </c>
    </row>
    <row r="227" spans="1:22" x14ac:dyDescent="0.25">
      <c r="A227" s="62" t="s">
        <v>69</v>
      </c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60"/>
    </row>
    <row r="228" spans="1:22" x14ac:dyDescent="0.25">
      <c r="A228" s="62" t="s">
        <v>31</v>
      </c>
      <c r="B228" s="63">
        <f>B221+B224+B225+B227-B223</f>
        <v>0</v>
      </c>
      <c r="C228" s="65">
        <f>B228+C224+C225+C227-C223</f>
        <v>0</v>
      </c>
      <c r="D228" s="65">
        <f>C228+D224+D225+D227-D223</f>
        <v>0</v>
      </c>
      <c r="E228" s="65">
        <f t="shared" ref="E228" si="821">D228+E224+E225+E227-E223</f>
        <v>0</v>
      </c>
      <c r="F228" s="65">
        <f t="shared" ref="F228" si="822">E228+F224+F225+F227-F223</f>
        <v>0</v>
      </c>
      <c r="G228" s="65">
        <f t="shared" ref="G228" si="823">F228+G224+G225+G227-G223</f>
        <v>0</v>
      </c>
      <c r="H228" s="65">
        <f t="shared" ref="H228" si="824">G228+H224+H225+H227-H223</f>
        <v>0</v>
      </c>
      <c r="I228" s="65">
        <f t="shared" ref="I228" si="825">H228+I224+I225+I227-I223</f>
        <v>0</v>
      </c>
      <c r="J228" s="65">
        <f t="shared" ref="J228" si="826">I228+J224+J225+J227-J223</f>
        <v>0</v>
      </c>
      <c r="K228" s="65">
        <f t="shared" ref="K228" si="827">J228+K224+K225+K227-K223</f>
        <v>0</v>
      </c>
      <c r="L228" s="65">
        <f t="shared" ref="L228" si="828">K228+L224+L225+L227-L223</f>
        <v>0</v>
      </c>
      <c r="M228" s="65">
        <f t="shared" ref="M228" si="829">L228+M224+M225+M227-M223</f>
        <v>0</v>
      </c>
      <c r="N228" s="65">
        <f t="shared" ref="N228" si="830">M228+N224+N225+N227-N223</f>
        <v>0</v>
      </c>
      <c r="O228" s="65">
        <f t="shared" ref="O228" si="831">N228+O224+O225+O227-O223</f>
        <v>0</v>
      </c>
      <c r="P228" s="65">
        <f t="shared" ref="P228" si="832">O228+P224+P225+P227-P223</f>
        <v>0</v>
      </c>
      <c r="Q228" s="65">
        <f t="shared" ref="Q228" si="833">P228+Q224+Q225+Q227-Q223</f>
        <v>0</v>
      </c>
      <c r="R228" s="65">
        <f t="shared" ref="R228" si="834">Q228+R224+R225+R227-R223</f>
        <v>0</v>
      </c>
      <c r="S228" s="65">
        <f t="shared" ref="S228" si="835">R228+S224+S225+S227-S223</f>
        <v>0</v>
      </c>
      <c r="T228" s="65">
        <f t="shared" ref="T228" si="836">S228+T224+T225+T227-T223</f>
        <v>0</v>
      </c>
      <c r="U228" s="65">
        <f t="shared" ref="U228" si="837">T228+U224+U225+U227-U223</f>
        <v>0</v>
      </c>
      <c r="V228" s="66">
        <f t="shared" ref="V228" si="838">U228+V224+V225+V227-V223</f>
        <v>0</v>
      </c>
    </row>
    <row r="229" spans="1:22" ht="15.75" thickBot="1" x14ac:dyDescent="0.3">
      <c r="A229" s="67" t="s">
        <v>30</v>
      </c>
      <c r="B229" s="68"/>
      <c r="C229" s="69">
        <f>IF(C228&lt;0,"",$D$221*C228)</f>
        <v>0</v>
      </c>
      <c r="D229" s="69">
        <f t="shared" ref="D229:V229" si="839">IF(D228&lt;0,"",$D$221*D228)</f>
        <v>0</v>
      </c>
      <c r="E229" s="69">
        <f t="shared" si="839"/>
        <v>0</v>
      </c>
      <c r="F229" s="69">
        <f t="shared" si="839"/>
        <v>0</v>
      </c>
      <c r="G229" s="69">
        <f t="shared" si="839"/>
        <v>0</v>
      </c>
      <c r="H229" s="69">
        <f t="shared" si="839"/>
        <v>0</v>
      </c>
      <c r="I229" s="69">
        <f t="shared" si="839"/>
        <v>0</v>
      </c>
      <c r="J229" s="69">
        <f t="shared" si="839"/>
        <v>0</v>
      </c>
      <c r="K229" s="69">
        <f t="shared" si="839"/>
        <v>0</v>
      </c>
      <c r="L229" s="69">
        <f t="shared" si="839"/>
        <v>0</v>
      </c>
      <c r="M229" s="69">
        <f t="shared" si="839"/>
        <v>0</v>
      </c>
      <c r="N229" s="69">
        <f t="shared" si="839"/>
        <v>0</v>
      </c>
      <c r="O229" s="69">
        <f t="shared" si="839"/>
        <v>0</v>
      </c>
      <c r="P229" s="69">
        <f t="shared" si="839"/>
        <v>0</v>
      </c>
      <c r="Q229" s="69">
        <f t="shared" si="839"/>
        <v>0</v>
      </c>
      <c r="R229" s="69">
        <f t="shared" si="839"/>
        <v>0</v>
      </c>
      <c r="S229" s="69">
        <f t="shared" si="839"/>
        <v>0</v>
      </c>
      <c r="T229" s="69">
        <f t="shared" si="839"/>
        <v>0</v>
      </c>
      <c r="U229" s="69">
        <f t="shared" si="839"/>
        <v>0</v>
      </c>
      <c r="V229" s="69">
        <f t="shared" si="839"/>
        <v>0</v>
      </c>
    </row>
    <row r="230" spans="1:22" ht="15.75" thickBot="1" x14ac:dyDescent="0.3">
      <c r="A230" s="77" t="s">
        <v>71</v>
      </c>
    </row>
    <row r="231" spans="1:22" ht="39" thickBot="1" x14ac:dyDescent="0.3">
      <c r="A231" s="47" t="s">
        <v>48</v>
      </c>
      <c r="B231" s="78">
        <f>SUM('Part Details'!H25)</f>
        <v>0</v>
      </c>
      <c r="C231" s="48" t="s">
        <v>49</v>
      </c>
      <c r="D231" s="49">
        <f>SUM('Part Details'!G25)</f>
        <v>0</v>
      </c>
      <c r="E231" s="50" t="s">
        <v>50</v>
      </c>
      <c r="F231" s="51" t="s">
        <v>11</v>
      </c>
      <c r="G231" s="52" t="s">
        <v>52</v>
      </c>
      <c r="H231" s="53" t="s">
        <v>51</v>
      </c>
      <c r="I231" s="95" t="s">
        <v>74</v>
      </c>
      <c r="J231" s="96"/>
      <c r="K231" s="79">
        <v>2023</v>
      </c>
      <c r="L231" s="96">
        <v>2024</v>
      </c>
      <c r="M231" s="96"/>
      <c r="N231" s="96"/>
      <c r="O231" s="96"/>
      <c r="P231" s="96"/>
      <c r="Q231" s="96"/>
      <c r="R231" s="96"/>
      <c r="S231" s="96"/>
      <c r="T231" s="96"/>
      <c r="U231" s="96"/>
      <c r="V231" s="96"/>
    </row>
    <row r="232" spans="1:22" ht="15.75" thickBot="1" x14ac:dyDescent="0.3">
      <c r="A232" s="87" t="s">
        <v>73</v>
      </c>
      <c r="B232" s="55" t="s">
        <v>68</v>
      </c>
      <c r="C232" s="55" t="s">
        <v>64</v>
      </c>
      <c r="D232" s="55" t="s">
        <v>1</v>
      </c>
      <c r="E232" s="55" t="s">
        <v>2</v>
      </c>
      <c r="F232" s="55" t="s">
        <v>3</v>
      </c>
      <c r="G232" s="55" t="s">
        <v>4</v>
      </c>
      <c r="H232" s="55" t="s">
        <v>5</v>
      </c>
      <c r="I232" s="55" t="s">
        <v>6</v>
      </c>
      <c r="J232" s="55" t="s">
        <v>7</v>
      </c>
      <c r="K232" s="55" t="s">
        <v>65</v>
      </c>
      <c r="L232" s="55" t="s">
        <v>66</v>
      </c>
      <c r="M232" s="55" t="s">
        <v>67</v>
      </c>
      <c r="N232" s="55" t="s">
        <v>68</v>
      </c>
      <c r="O232" s="55" t="s">
        <v>64</v>
      </c>
      <c r="P232" s="55" t="s">
        <v>1</v>
      </c>
      <c r="Q232" s="55" t="s">
        <v>2</v>
      </c>
      <c r="R232" s="55" t="s">
        <v>3</v>
      </c>
      <c r="S232" s="55" t="s">
        <v>4</v>
      </c>
      <c r="T232" s="55" t="s">
        <v>5</v>
      </c>
      <c r="U232" s="55" t="s">
        <v>6</v>
      </c>
      <c r="V232" s="55" t="s">
        <v>7</v>
      </c>
    </row>
    <row r="233" spans="1:22" x14ac:dyDescent="0.25">
      <c r="A233" s="56" t="s">
        <v>8</v>
      </c>
      <c r="B233" s="88"/>
      <c r="C233" s="88"/>
      <c r="D233" s="88"/>
      <c r="E233" s="88"/>
      <c r="F233" s="88"/>
      <c r="G233" s="88"/>
      <c r="H233" s="89"/>
      <c r="I233" s="89"/>
      <c r="J233" s="89"/>
      <c r="K233" s="89"/>
      <c r="L233" s="89"/>
      <c r="M233" s="89"/>
      <c r="N233" s="89"/>
      <c r="O233" s="89"/>
      <c r="P233" s="89"/>
      <c r="Q233" s="89"/>
      <c r="R233" s="89"/>
      <c r="S233" s="89"/>
      <c r="T233" s="89"/>
      <c r="U233" s="89"/>
      <c r="V233" s="91"/>
    </row>
    <row r="234" spans="1:22" x14ac:dyDescent="0.25">
      <c r="A234" s="56"/>
      <c r="B234" s="88"/>
      <c r="C234" s="88"/>
      <c r="D234" s="88"/>
      <c r="E234" s="88"/>
      <c r="F234" s="88"/>
      <c r="G234" s="88"/>
      <c r="H234" s="88"/>
      <c r="I234" s="88"/>
      <c r="J234" s="88"/>
      <c r="K234" s="88"/>
      <c r="L234" s="88"/>
      <c r="M234" s="88"/>
      <c r="N234" s="88"/>
      <c r="O234" s="88"/>
      <c r="P234" s="88"/>
      <c r="Q234" s="88"/>
      <c r="R234" s="88"/>
      <c r="S234" s="88"/>
      <c r="T234" s="88"/>
      <c r="U234" s="88"/>
      <c r="V234" s="92"/>
    </row>
    <row r="235" spans="1:22" x14ac:dyDescent="0.25">
      <c r="A235" s="56"/>
      <c r="B235" s="88"/>
      <c r="C235" s="90"/>
      <c r="D235" s="88"/>
      <c r="E235" s="88"/>
      <c r="F235" s="88"/>
      <c r="G235" s="88"/>
      <c r="H235" s="88"/>
      <c r="I235" s="88"/>
      <c r="J235" s="88"/>
      <c r="K235" s="88"/>
      <c r="L235" s="88"/>
      <c r="M235" s="88"/>
      <c r="N235" s="88"/>
      <c r="O235" s="88"/>
      <c r="P235" s="88"/>
      <c r="Q235" s="88"/>
      <c r="R235" s="88"/>
      <c r="S235" s="88"/>
      <c r="T235" s="88"/>
      <c r="U235" s="88"/>
      <c r="V235" s="92"/>
    </row>
    <row r="236" spans="1:22" x14ac:dyDescent="0.25">
      <c r="A236" s="62" t="s">
        <v>9</v>
      </c>
      <c r="B236" s="63">
        <f>B231+B234+B235-B233</f>
        <v>0</v>
      </c>
      <c r="C236" s="63">
        <f>B236+C234+C235-C233</f>
        <v>0</v>
      </c>
      <c r="D236" s="63">
        <f t="shared" ref="D236" si="840">C236+D234+D235-D233</f>
        <v>0</v>
      </c>
      <c r="E236" s="63">
        <f t="shared" ref="E236" si="841">D236+E234+E235-E233</f>
        <v>0</v>
      </c>
      <c r="F236" s="63">
        <f t="shared" ref="F236" si="842">E236+F234+F235-F233</f>
        <v>0</v>
      </c>
      <c r="G236" s="63">
        <f t="shared" ref="G236" si="843">F236+G234+G235-G233</f>
        <v>0</v>
      </c>
      <c r="H236" s="63">
        <f t="shared" ref="H236" si="844">G236+H234+H235-H233</f>
        <v>0</v>
      </c>
      <c r="I236" s="63">
        <f t="shared" ref="I236" si="845">H236+I234+I235-I233</f>
        <v>0</v>
      </c>
      <c r="J236" s="63">
        <f t="shared" ref="J236" si="846">I236+J234+J235-J233</f>
        <v>0</v>
      </c>
      <c r="K236" s="63">
        <f t="shared" ref="K236" si="847">J236+K234+K235-K233</f>
        <v>0</v>
      </c>
      <c r="L236" s="63">
        <f t="shared" ref="L236" si="848">K236+L234+L235-L233</f>
        <v>0</v>
      </c>
      <c r="M236" s="63">
        <f t="shared" ref="M236" si="849">L236+M234+M235-M233</f>
        <v>0</v>
      </c>
      <c r="N236" s="63">
        <f t="shared" ref="N236" si="850">M236+N234+N235-N233</f>
        <v>0</v>
      </c>
      <c r="O236" s="63">
        <f t="shared" ref="O236" si="851">N236+O234+O235-O233</f>
        <v>0</v>
      </c>
      <c r="P236" s="63">
        <f t="shared" ref="P236" si="852">O236+P234+P235-P233</f>
        <v>0</v>
      </c>
      <c r="Q236" s="63">
        <f t="shared" ref="Q236" si="853">P236+Q234+Q235-Q233</f>
        <v>0</v>
      </c>
      <c r="R236" s="63">
        <f t="shared" ref="R236" si="854">Q236+R234+R235-R233</f>
        <v>0</v>
      </c>
      <c r="S236" s="63">
        <f t="shared" ref="S236" si="855">R236+S234+S235-S233</f>
        <v>0</v>
      </c>
      <c r="T236" s="63">
        <f t="shared" ref="T236" si="856">S236+T234+T235-T233</f>
        <v>0</v>
      </c>
      <c r="U236" s="63">
        <f t="shared" ref="U236" si="857">T236+U234+U235-U233</f>
        <v>0</v>
      </c>
      <c r="V236" s="64">
        <f t="shared" ref="V236" si="858">U236+V234+V235-V233</f>
        <v>0</v>
      </c>
    </row>
    <row r="237" spans="1:22" x14ac:dyDescent="0.25">
      <c r="A237" s="62" t="s">
        <v>69</v>
      </c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60"/>
    </row>
    <row r="238" spans="1:22" x14ac:dyDescent="0.25">
      <c r="A238" s="62" t="s">
        <v>31</v>
      </c>
      <c r="B238" s="63">
        <f>B231+B234+B235+B237-B233</f>
        <v>0</v>
      </c>
      <c r="C238" s="65">
        <f>B238+C234+C235+C237-C233</f>
        <v>0</v>
      </c>
      <c r="D238" s="65">
        <f>C238+D234+D235+D237-D233</f>
        <v>0</v>
      </c>
      <c r="E238" s="65">
        <f t="shared" ref="E238" si="859">D238+E234+E235+E237-E233</f>
        <v>0</v>
      </c>
      <c r="F238" s="65">
        <f t="shared" ref="F238" si="860">E238+F234+F235+F237-F233</f>
        <v>0</v>
      </c>
      <c r="G238" s="65">
        <f t="shared" ref="G238" si="861">F238+G234+G235+G237-G233</f>
        <v>0</v>
      </c>
      <c r="H238" s="65">
        <f t="shared" ref="H238" si="862">G238+H234+H235+H237-H233</f>
        <v>0</v>
      </c>
      <c r="I238" s="65">
        <f t="shared" ref="I238" si="863">H238+I234+I235+I237-I233</f>
        <v>0</v>
      </c>
      <c r="J238" s="65">
        <f t="shared" ref="J238" si="864">I238+J234+J235+J237-J233</f>
        <v>0</v>
      </c>
      <c r="K238" s="65">
        <f t="shared" ref="K238" si="865">J238+K234+K235+K237-K233</f>
        <v>0</v>
      </c>
      <c r="L238" s="65">
        <f t="shared" ref="L238" si="866">K238+L234+L235+L237-L233</f>
        <v>0</v>
      </c>
      <c r="M238" s="65">
        <f t="shared" ref="M238" si="867">L238+M234+M235+M237-M233</f>
        <v>0</v>
      </c>
      <c r="N238" s="65">
        <f t="shared" ref="N238" si="868">M238+N234+N235+N237-N233</f>
        <v>0</v>
      </c>
      <c r="O238" s="65">
        <f t="shared" ref="O238" si="869">N238+O234+O235+O237-O233</f>
        <v>0</v>
      </c>
      <c r="P238" s="65">
        <f t="shared" ref="P238" si="870">O238+P234+P235+P237-P233</f>
        <v>0</v>
      </c>
      <c r="Q238" s="65">
        <f t="shared" ref="Q238" si="871">P238+Q234+Q235+Q237-Q233</f>
        <v>0</v>
      </c>
      <c r="R238" s="65">
        <f t="shared" ref="R238" si="872">Q238+R234+R235+R237-R233</f>
        <v>0</v>
      </c>
      <c r="S238" s="65">
        <f t="shared" ref="S238" si="873">R238+S234+S235+S237-S233</f>
        <v>0</v>
      </c>
      <c r="T238" s="65">
        <f t="shared" ref="T238" si="874">S238+T234+T235+T237-T233</f>
        <v>0</v>
      </c>
      <c r="U238" s="65">
        <f t="shared" ref="U238" si="875">T238+U234+U235+U237-U233</f>
        <v>0</v>
      </c>
      <c r="V238" s="66">
        <f t="shared" ref="V238" si="876">U238+V234+V235+V237-V233</f>
        <v>0</v>
      </c>
    </row>
    <row r="239" spans="1:22" ht="15.75" thickBot="1" x14ac:dyDescent="0.3">
      <c r="A239" s="67" t="s">
        <v>30</v>
      </c>
      <c r="B239" s="68"/>
      <c r="C239" s="69">
        <f>IF(C238&lt;0,"",$D$231*C238)</f>
        <v>0</v>
      </c>
      <c r="D239" s="69">
        <f t="shared" ref="D239:V239" si="877">IF(D238&lt;0,"",$D$231*D238)</f>
        <v>0</v>
      </c>
      <c r="E239" s="69">
        <f t="shared" si="877"/>
        <v>0</v>
      </c>
      <c r="F239" s="69">
        <f t="shared" si="877"/>
        <v>0</v>
      </c>
      <c r="G239" s="69">
        <f t="shared" si="877"/>
        <v>0</v>
      </c>
      <c r="H239" s="69">
        <f t="shared" si="877"/>
        <v>0</v>
      </c>
      <c r="I239" s="69">
        <f t="shared" si="877"/>
        <v>0</v>
      </c>
      <c r="J239" s="69">
        <f t="shared" si="877"/>
        <v>0</v>
      </c>
      <c r="K239" s="69">
        <f t="shared" si="877"/>
        <v>0</v>
      </c>
      <c r="L239" s="69">
        <f t="shared" si="877"/>
        <v>0</v>
      </c>
      <c r="M239" s="69">
        <f t="shared" si="877"/>
        <v>0</v>
      </c>
      <c r="N239" s="69">
        <f t="shared" si="877"/>
        <v>0</v>
      </c>
      <c r="O239" s="69">
        <f t="shared" si="877"/>
        <v>0</v>
      </c>
      <c r="P239" s="69">
        <f t="shared" si="877"/>
        <v>0</v>
      </c>
      <c r="Q239" s="69">
        <f t="shared" si="877"/>
        <v>0</v>
      </c>
      <c r="R239" s="69">
        <f t="shared" si="877"/>
        <v>0</v>
      </c>
      <c r="S239" s="69">
        <f t="shared" si="877"/>
        <v>0</v>
      </c>
      <c r="T239" s="69">
        <f t="shared" si="877"/>
        <v>0</v>
      </c>
      <c r="U239" s="69">
        <f t="shared" si="877"/>
        <v>0</v>
      </c>
      <c r="V239" s="69">
        <f t="shared" si="877"/>
        <v>0</v>
      </c>
    </row>
    <row r="240" spans="1:22" ht="15.75" thickBot="1" x14ac:dyDescent="0.3">
      <c r="A240" s="77" t="s">
        <v>71</v>
      </c>
    </row>
    <row r="241" spans="1:22" ht="39" thickBot="1" x14ac:dyDescent="0.3">
      <c r="A241" s="47" t="s">
        <v>48</v>
      </c>
      <c r="B241" s="78">
        <f>SUM('Part Details'!H26)</f>
        <v>0</v>
      </c>
      <c r="C241" s="48" t="s">
        <v>49</v>
      </c>
      <c r="D241" s="49">
        <f>SUM('Part Details'!G26)</f>
        <v>0</v>
      </c>
      <c r="E241" s="50" t="s">
        <v>50</v>
      </c>
      <c r="F241" s="51" t="s">
        <v>11</v>
      </c>
      <c r="G241" s="52" t="s">
        <v>52</v>
      </c>
      <c r="H241" s="53" t="s">
        <v>51</v>
      </c>
      <c r="I241" s="95" t="s">
        <v>74</v>
      </c>
      <c r="J241" s="96"/>
      <c r="K241" s="79">
        <v>2023</v>
      </c>
      <c r="L241" s="96">
        <v>2024</v>
      </c>
      <c r="M241" s="96"/>
      <c r="N241" s="96"/>
      <c r="O241" s="96"/>
      <c r="P241" s="96"/>
      <c r="Q241" s="96"/>
      <c r="R241" s="96"/>
      <c r="S241" s="96"/>
      <c r="T241" s="96"/>
      <c r="U241" s="96"/>
      <c r="V241" s="96"/>
    </row>
    <row r="242" spans="1:22" ht="15.75" thickBot="1" x14ac:dyDescent="0.3">
      <c r="A242" s="87" t="s">
        <v>73</v>
      </c>
      <c r="B242" s="55" t="s">
        <v>68</v>
      </c>
      <c r="C242" s="55" t="s">
        <v>64</v>
      </c>
      <c r="D242" s="55" t="s">
        <v>1</v>
      </c>
      <c r="E242" s="55" t="s">
        <v>2</v>
      </c>
      <c r="F242" s="55" t="s">
        <v>3</v>
      </c>
      <c r="G242" s="55" t="s">
        <v>4</v>
      </c>
      <c r="H242" s="55" t="s">
        <v>5</v>
      </c>
      <c r="I242" s="55" t="s">
        <v>6</v>
      </c>
      <c r="J242" s="55" t="s">
        <v>7</v>
      </c>
      <c r="K242" s="55" t="s">
        <v>65</v>
      </c>
      <c r="L242" s="55" t="s">
        <v>66</v>
      </c>
      <c r="M242" s="55" t="s">
        <v>67</v>
      </c>
      <c r="N242" s="55" t="s">
        <v>68</v>
      </c>
      <c r="O242" s="55" t="s">
        <v>64</v>
      </c>
      <c r="P242" s="55" t="s">
        <v>1</v>
      </c>
      <c r="Q242" s="55" t="s">
        <v>2</v>
      </c>
      <c r="R242" s="55" t="s">
        <v>3</v>
      </c>
      <c r="S242" s="55" t="s">
        <v>4</v>
      </c>
      <c r="T242" s="55" t="s">
        <v>5</v>
      </c>
      <c r="U242" s="55" t="s">
        <v>6</v>
      </c>
      <c r="V242" s="55" t="s">
        <v>7</v>
      </c>
    </row>
    <row r="243" spans="1:22" x14ac:dyDescent="0.25">
      <c r="A243" s="56" t="s">
        <v>8</v>
      </c>
      <c r="B243" s="88"/>
      <c r="C243" s="88"/>
      <c r="D243" s="88"/>
      <c r="E243" s="88"/>
      <c r="F243" s="88"/>
      <c r="G243" s="88"/>
      <c r="H243" s="89"/>
      <c r="I243" s="89"/>
      <c r="J243" s="89"/>
      <c r="K243" s="89"/>
      <c r="L243" s="89"/>
      <c r="M243" s="89"/>
      <c r="N243" s="89"/>
      <c r="O243" s="89"/>
      <c r="P243" s="89"/>
      <c r="Q243" s="89"/>
      <c r="R243" s="89"/>
      <c r="S243" s="58"/>
      <c r="T243" s="58"/>
      <c r="U243" s="58"/>
      <c r="V243" s="59"/>
    </row>
    <row r="244" spans="1:22" x14ac:dyDescent="0.25">
      <c r="A244" s="56"/>
      <c r="B244" s="88"/>
      <c r="C244" s="88"/>
      <c r="D244" s="88"/>
      <c r="E244" s="88"/>
      <c r="F244" s="88"/>
      <c r="G244" s="88"/>
      <c r="H244" s="88"/>
      <c r="I244" s="88"/>
      <c r="J244" s="88"/>
      <c r="K244" s="88"/>
      <c r="L244" s="88"/>
      <c r="M244" s="88"/>
      <c r="N244" s="88"/>
      <c r="O244" s="88"/>
      <c r="P244" s="88"/>
      <c r="Q244" s="88"/>
      <c r="R244" s="88"/>
      <c r="S244" s="57"/>
      <c r="T244" s="57"/>
      <c r="U244" s="57"/>
      <c r="V244" s="60"/>
    </row>
    <row r="245" spans="1:22" x14ac:dyDescent="0.25">
      <c r="A245" s="56"/>
      <c r="B245" s="88"/>
      <c r="C245" s="90"/>
      <c r="D245" s="88"/>
      <c r="E245" s="88"/>
      <c r="F245" s="88"/>
      <c r="G245" s="88"/>
      <c r="H245" s="88"/>
      <c r="I245" s="88"/>
      <c r="J245" s="88"/>
      <c r="K245" s="88"/>
      <c r="L245" s="88"/>
      <c r="M245" s="88"/>
      <c r="N245" s="88"/>
      <c r="O245" s="88"/>
      <c r="P245" s="88"/>
      <c r="Q245" s="88"/>
      <c r="R245" s="88"/>
      <c r="S245" s="57"/>
      <c r="T245" s="57"/>
      <c r="U245" s="57"/>
      <c r="V245" s="60"/>
    </row>
    <row r="246" spans="1:22" x14ac:dyDescent="0.25">
      <c r="A246" s="62" t="s">
        <v>9</v>
      </c>
      <c r="B246" s="63">
        <f>B241+B244+B245-B243</f>
        <v>0</v>
      </c>
      <c r="C246" s="63">
        <f>B246+C244+C245-C243</f>
        <v>0</v>
      </c>
      <c r="D246" s="63">
        <f t="shared" ref="D246" si="878">C246+D244+D245-D243</f>
        <v>0</v>
      </c>
      <c r="E246" s="63">
        <f t="shared" ref="E246" si="879">D246+E244+E245-E243</f>
        <v>0</v>
      </c>
      <c r="F246" s="63">
        <f t="shared" ref="F246" si="880">E246+F244+F245-F243</f>
        <v>0</v>
      </c>
      <c r="G246" s="63">
        <f t="shared" ref="G246" si="881">F246+G244+G245-G243</f>
        <v>0</v>
      </c>
      <c r="H246" s="63">
        <f t="shared" ref="H246" si="882">G246+H244+H245-H243</f>
        <v>0</v>
      </c>
      <c r="I246" s="63">
        <f t="shared" ref="I246" si="883">H246+I244+I245-I243</f>
        <v>0</v>
      </c>
      <c r="J246" s="63">
        <f t="shared" ref="J246" si="884">I246+J244+J245-J243</f>
        <v>0</v>
      </c>
      <c r="K246" s="63">
        <f t="shared" ref="K246" si="885">J246+K244+K245-K243</f>
        <v>0</v>
      </c>
      <c r="L246" s="63">
        <f t="shared" ref="L246" si="886">K246+L244+L245-L243</f>
        <v>0</v>
      </c>
      <c r="M246" s="63">
        <f t="shared" ref="M246" si="887">L246+M244+M245-M243</f>
        <v>0</v>
      </c>
      <c r="N246" s="63">
        <f t="shared" ref="N246" si="888">M246+N244+N245-N243</f>
        <v>0</v>
      </c>
      <c r="O246" s="63">
        <f t="shared" ref="O246" si="889">N246+O244+O245-O243</f>
        <v>0</v>
      </c>
      <c r="P246" s="63">
        <f t="shared" ref="P246" si="890">O246+P244+P245-P243</f>
        <v>0</v>
      </c>
      <c r="Q246" s="63">
        <f t="shared" ref="Q246" si="891">P246+Q244+Q245-Q243</f>
        <v>0</v>
      </c>
      <c r="R246" s="63">
        <f t="shared" ref="R246" si="892">Q246+R244+R245-R243</f>
        <v>0</v>
      </c>
      <c r="S246" s="63">
        <f t="shared" ref="S246" si="893">R246+S244+S245-S243</f>
        <v>0</v>
      </c>
      <c r="T246" s="63">
        <f t="shared" ref="T246" si="894">S246+T244+T245-T243</f>
        <v>0</v>
      </c>
      <c r="U246" s="63">
        <f t="shared" ref="U246" si="895">T246+U244+U245-U243</f>
        <v>0</v>
      </c>
      <c r="V246" s="64">
        <f t="shared" ref="V246" si="896">U246+V244+V245-V243</f>
        <v>0</v>
      </c>
    </row>
    <row r="247" spans="1:22" x14ac:dyDescent="0.25">
      <c r="A247" s="62" t="s">
        <v>69</v>
      </c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60"/>
    </row>
    <row r="248" spans="1:22" x14ac:dyDescent="0.25">
      <c r="A248" s="62" t="s">
        <v>31</v>
      </c>
      <c r="B248" s="63">
        <f>B241+B244+B245+B247-B243</f>
        <v>0</v>
      </c>
      <c r="C248" s="65">
        <f>B248+C244+C245+C247-C243</f>
        <v>0</v>
      </c>
      <c r="D248" s="65">
        <f>C248+D244+D245+D247-D243</f>
        <v>0</v>
      </c>
      <c r="E248" s="65">
        <f t="shared" ref="E248" si="897">D248+E244+E245+E247-E243</f>
        <v>0</v>
      </c>
      <c r="F248" s="65">
        <f t="shared" ref="F248" si="898">E248+F244+F245+F247-F243</f>
        <v>0</v>
      </c>
      <c r="G248" s="65">
        <f t="shared" ref="G248" si="899">F248+G244+G245+G247-G243</f>
        <v>0</v>
      </c>
      <c r="H248" s="65">
        <f t="shared" ref="H248" si="900">G248+H244+H245+H247-H243</f>
        <v>0</v>
      </c>
      <c r="I248" s="65">
        <f t="shared" ref="I248" si="901">H248+I244+I245+I247-I243</f>
        <v>0</v>
      </c>
      <c r="J248" s="65">
        <f t="shared" ref="J248" si="902">I248+J244+J245+J247-J243</f>
        <v>0</v>
      </c>
      <c r="K248" s="65">
        <f t="shared" ref="K248" si="903">J248+K244+K245+K247-K243</f>
        <v>0</v>
      </c>
      <c r="L248" s="65">
        <f t="shared" ref="L248" si="904">K248+L244+L245+L247-L243</f>
        <v>0</v>
      </c>
      <c r="M248" s="65">
        <f t="shared" ref="M248" si="905">L248+M244+M245+M247-M243</f>
        <v>0</v>
      </c>
      <c r="N248" s="65">
        <f t="shared" ref="N248" si="906">M248+N244+N245+N247-N243</f>
        <v>0</v>
      </c>
      <c r="O248" s="65">
        <f t="shared" ref="O248" si="907">N248+O244+O245+O247-O243</f>
        <v>0</v>
      </c>
      <c r="P248" s="65">
        <f t="shared" ref="P248" si="908">O248+P244+P245+P247-P243</f>
        <v>0</v>
      </c>
      <c r="Q248" s="65">
        <f t="shared" ref="Q248" si="909">P248+Q244+Q245+Q247-Q243</f>
        <v>0</v>
      </c>
      <c r="R248" s="65">
        <f t="shared" ref="R248" si="910">Q248+R244+R245+R247-R243</f>
        <v>0</v>
      </c>
      <c r="S248" s="65">
        <f t="shared" ref="S248" si="911">R248+S244+S245+S247-S243</f>
        <v>0</v>
      </c>
      <c r="T248" s="65">
        <f t="shared" ref="T248" si="912">S248+T244+T245+T247-T243</f>
        <v>0</v>
      </c>
      <c r="U248" s="65">
        <f t="shared" ref="U248" si="913">T248+U244+U245+U247-U243</f>
        <v>0</v>
      </c>
      <c r="V248" s="66">
        <f t="shared" ref="V248" si="914">U248+V244+V245+V247-V243</f>
        <v>0</v>
      </c>
    </row>
    <row r="249" spans="1:22" ht="15.75" thickBot="1" x14ac:dyDescent="0.3">
      <c r="A249" s="67" t="s">
        <v>30</v>
      </c>
      <c r="B249" s="68"/>
      <c r="C249" s="69">
        <f>IF(C248&lt;0,"",$D$241*C248)</f>
        <v>0</v>
      </c>
      <c r="D249" s="69">
        <f t="shared" ref="D249:U249" si="915">IF(D248&lt;0,"",$D$241*D248)</f>
        <v>0</v>
      </c>
      <c r="E249" s="69">
        <f t="shared" si="915"/>
        <v>0</v>
      </c>
      <c r="F249" s="69">
        <f t="shared" si="915"/>
        <v>0</v>
      </c>
      <c r="G249" s="69">
        <f t="shared" si="915"/>
        <v>0</v>
      </c>
      <c r="H249" s="69">
        <f t="shared" si="915"/>
        <v>0</v>
      </c>
      <c r="I249" s="69">
        <f t="shared" si="915"/>
        <v>0</v>
      </c>
      <c r="J249" s="69">
        <f t="shared" si="915"/>
        <v>0</v>
      </c>
      <c r="K249" s="69">
        <f t="shared" si="915"/>
        <v>0</v>
      </c>
      <c r="L249" s="69">
        <f t="shared" si="915"/>
        <v>0</v>
      </c>
      <c r="M249" s="69">
        <f t="shared" si="915"/>
        <v>0</v>
      </c>
      <c r="N249" s="69">
        <f t="shared" si="915"/>
        <v>0</v>
      </c>
      <c r="O249" s="69">
        <f t="shared" si="915"/>
        <v>0</v>
      </c>
      <c r="P249" s="69">
        <f t="shared" si="915"/>
        <v>0</v>
      </c>
      <c r="Q249" s="69">
        <f t="shared" si="915"/>
        <v>0</v>
      </c>
      <c r="R249" s="69">
        <f t="shared" si="915"/>
        <v>0</v>
      </c>
      <c r="S249" s="69">
        <f t="shared" si="915"/>
        <v>0</v>
      </c>
      <c r="T249" s="69">
        <f t="shared" si="915"/>
        <v>0</v>
      </c>
      <c r="U249" s="69">
        <f t="shared" si="915"/>
        <v>0</v>
      </c>
      <c r="V249" s="69">
        <f t="shared" ref="V249" si="916">IF(V248&lt;0,"",$D$71*V248)</f>
        <v>0</v>
      </c>
    </row>
    <row r="250" spans="1:22" ht="15.75" thickBot="1" x14ac:dyDescent="0.3">
      <c r="A250" s="77" t="s">
        <v>71</v>
      </c>
    </row>
    <row r="251" spans="1:22" ht="39" thickBot="1" x14ac:dyDescent="0.3">
      <c r="A251" s="47" t="s">
        <v>48</v>
      </c>
      <c r="B251" s="78">
        <f>SUM('Part Details'!H27)</f>
        <v>0</v>
      </c>
      <c r="C251" s="48" t="s">
        <v>49</v>
      </c>
      <c r="D251" s="49">
        <f>SUM('Part Details'!G27)</f>
        <v>0</v>
      </c>
      <c r="E251" s="50" t="s">
        <v>50</v>
      </c>
      <c r="F251" s="51" t="s">
        <v>11</v>
      </c>
      <c r="G251" s="52" t="s">
        <v>52</v>
      </c>
      <c r="H251" s="53" t="s">
        <v>51</v>
      </c>
      <c r="I251" s="95" t="s">
        <v>74</v>
      </c>
      <c r="J251" s="96"/>
      <c r="K251" s="79">
        <v>2023</v>
      </c>
      <c r="L251" s="96">
        <v>2024</v>
      </c>
      <c r="M251" s="96"/>
      <c r="N251" s="96"/>
      <c r="O251" s="96"/>
      <c r="P251" s="96"/>
      <c r="Q251" s="96"/>
      <c r="R251" s="96"/>
      <c r="S251" s="96"/>
      <c r="T251" s="96"/>
      <c r="U251" s="96"/>
      <c r="V251" s="96"/>
    </row>
    <row r="252" spans="1:22" ht="15.75" thickBot="1" x14ac:dyDescent="0.3">
      <c r="A252" s="87" t="s">
        <v>73</v>
      </c>
      <c r="B252" s="55" t="s">
        <v>68</v>
      </c>
      <c r="C252" s="55" t="s">
        <v>64</v>
      </c>
      <c r="D252" s="55" t="s">
        <v>1</v>
      </c>
      <c r="E252" s="55" t="s">
        <v>2</v>
      </c>
      <c r="F252" s="55" t="s">
        <v>3</v>
      </c>
      <c r="G252" s="55" t="s">
        <v>4</v>
      </c>
      <c r="H252" s="55" t="s">
        <v>5</v>
      </c>
      <c r="I252" s="55" t="s">
        <v>6</v>
      </c>
      <c r="J252" s="55" t="s">
        <v>7</v>
      </c>
      <c r="K252" s="55" t="s">
        <v>65</v>
      </c>
      <c r="L252" s="55" t="s">
        <v>66</v>
      </c>
      <c r="M252" s="55" t="s">
        <v>67</v>
      </c>
      <c r="N252" s="55" t="s">
        <v>68</v>
      </c>
      <c r="O252" s="55" t="s">
        <v>64</v>
      </c>
      <c r="P252" s="55" t="s">
        <v>1</v>
      </c>
      <c r="Q252" s="55" t="s">
        <v>2</v>
      </c>
      <c r="R252" s="55" t="s">
        <v>3</v>
      </c>
      <c r="S252" s="55" t="s">
        <v>4</v>
      </c>
      <c r="T252" s="55" t="s">
        <v>5</v>
      </c>
      <c r="U252" s="55" t="s">
        <v>6</v>
      </c>
      <c r="V252" s="55" t="s">
        <v>7</v>
      </c>
    </row>
    <row r="253" spans="1:22" x14ac:dyDescent="0.25">
      <c r="A253" s="56" t="s">
        <v>8</v>
      </c>
      <c r="B253" s="88"/>
      <c r="C253" s="88"/>
      <c r="D253" s="88"/>
      <c r="E253" s="88"/>
      <c r="F253" s="88"/>
      <c r="G253" s="88"/>
      <c r="H253" s="89"/>
      <c r="I253" s="89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9"/>
    </row>
    <row r="254" spans="1:22" x14ac:dyDescent="0.25">
      <c r="A254" s="56"/>
      <c r="B254" s="88"/>
      <c r="C254" s="88"/>
      <c r="D254" s="88"/>
      <c r="E254" s="88"/>
      <c r="F254" s="88"/>
      <c r="G254" s="88"/>
      <c r="H254" s="88"/>
      <c r="I254" s="88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60"/>
    </row>
    <row r="255" spans="1:22" x14ac:dyDescent="0.25">
      <c r="A255" s="56"/>
      <c r="B255" s="88"/>
      <c r="C255" s="90"/>
      <c r="D255" s="88"/>
      <c r="E255" s="88"/>
      <c r="F255" s="88"/>
      <c r="G255" s="88"/>
      <c r="H255" s="88"/>
      <c r="I255" s="88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60"/>
    </row>
    <row r="256" spans="1:22" x14ac:dyDescent="0.25">
      <c r="A256" s="62" t="s">
        <v>9</v>
      </c>
      <c r="B256" s="63">
        <f>B251+B254+B255-B253</f>
        <v>0</v>
      </c>
      <c r="C256" s="63">
        <f>B256+C254+C255-C253</f>
        <v>0</v>
      </c>
      <c r="D256" s="63">
        <f t="shared" ref="D256" si="917">C256+D254+D255-D253</f>
        <v>0</v>
      </c>
      <c r="E256" s="63">
        <f t="shared" ref="E256" si="918">D256+E254+E255-E253</f>
        <v>0</v>
      </c>
      <c r="F256" s="63">
        <f t="shared" ref="F256" si="919">E256+F254+F255-F253</f>
        <v>0</v>
      </c>
      <c r="G256" s="63">
        <f t="shared" ref="G256" si="920">F256+G254+G255-G253</f>
        <v>0</v>
      </c>
      <c r="H256" s="63">
        <f t="shared" ref="H256" si="921">G256+H254+H255-H253</f>
        <v>0</v>
      </c>
      <c r="I256" s="63">
        <f t="shared" ref="I256" si="922">H256+I254+I255-I253</f>
        <v>0</v>
      </c>
      <c r="J256" s="63">
        <f t="shared" ref="J256" si="923">I256+J254+J255-J253</f>
        <v>0</v>
      </c>
      <c r="K256" s="63">
        <f t="shared" ref="K256" si="924">J256+K254+K255-K253</f>
        <v>0</v>
      </c>
      <c r="L256" s="63">
        <f t="shared" ref="L256" si="925">K256+L254+L255-L253</f>
        <v>0</v>
      </c>
      <c r="M256" s="63">
        <f t="shared" ref="M256" si="926">L256+M254+M255-M253</f>
        <v>0</v>
      </c>
      <c r="N256" s="63">
        <f t="shared" ref="N256" si="927">M256+N254+N255-N253</f>
        <v>0</v>
      </c>
      <c r="O256" s="63">
        <f t="shared" ref="O256" si="928">N256+O254+O255-O253</f>
        <v>0</v>
      </c>
      <c r="P256" s="63">
        <f t="shared" ref="P256" si="929">O256+P254+P255-P253</f>
        <v>0</v>
      </c>
      <c r="Q256" s="63">
        <f t="shared" ref="Q256" si="930">P256+Q254+Q255-Q253</f>
        <v>0</v>
      </c>
      <c r="R256" s="63">
        <f t="shared" ref="R256" si="931">Q256+R254+R255-R253</f>
        <v>0</v>
      </c>
      <c r="S256" s="63">
        <f t="shared" ref="S256" si="932">R256+S254+S255-S253</f>
        <v>0</v>
      </c>
      <c r="T256" s="63">
        <f t="shared" ref="T256" si="933">S256+T254+T255-T253</f>
        <v>0</v>
      </c>
      <c r="U256" s="63">
        <f t="shared" ref="U256" si="934">T256+U254+U255-U253</f>
        <v>0</v>
      </c>
      <c r="V256" s="64">
        <f t="shared" ref="V256" si="935">U256+V254+V255-V253</f>
        <v>0</v>
      </c>
    </row>
    <row r="257" spans="1:22" x14ac:dyDescent="0.25">
      <c r="A257" s="62" t="s">
        <v>69</v>
      </c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60"/>
    </row>
    <row r="258" spans="1:22" x14ac:dyDescent="0.25">
      <c r="A258" s="62" t="s">
        <v>31</v>
      </c>
      <c r="B258" s="63">
        <f>B251+B254+B255+B257-B253</f>
        <v>0</v>
      </c>
      <c r="C258" s="65">
        <f>B258+C254+C255+C257-C253</f>
        <v>0</v>
      </c>
      <c r="D258" s="65">
        <f>C258+D254+D255+D257-D253</f>
        <v>0</v>
      </c>
      <c r="E258" s="65">
        <f t="shared" ref="E258" si="936">D258+E254+E255+E257-E253</f>
        <v>0</v>
      </c>
      <c r="F258" s="65">
        <f t="shared" ref="F258" si="937">E258+F254+F255+F257-F253</f>
        <v>0</v>
      </c>
      <c r="G258" s="65">
        <f t="shared" ref="G258" si="938">F258+G254+G255+G257-G253</f>
        <v>0</v>
      </c>
      <c r="H258" s="65">
        <f t="shared" ref="H258" si="939">G258+H254+H255+H257-H253</f>
        <v>0</v>
      </c>
      <c r="I258" s="65">
        <f t="shared" ref="I258" si="940">H258+I254+I255+I257-I253</f>
        <v>0</v>
      </c>
      <c r="J258" s="65">
        <f t="shared" ref="J258" si="941">I258+J254+J255+J257-J253</f>
        <v>0</v>
      </c>
      <c r="K258" s="65">
        <f t="shared" ref="K258" si="942">J258+K254+K255+K257-K253</f>
        <v>0</v>
      </c>
      <c r="L258" s="65">
        <f t="shared" ref="L258" si="943">K258+L254+L255+L257-L253</f>
        <v>0</v>
      </c>
      <c r="M258" s="65">
        <f t="shared" ref="M258" si="944">L258+M254+M255+M257-M253</f>
        <v>0</v>
      </c>
      <c r="N258" s="65">
        <f t="shared" ref="N258" si="945">M258+N254+N255+N257-N253</f>
        <v>0</v>
      </c>
      <c r="O258" s="65">
        <f t="shared" ref="O258" si="946">N258+O254+O255+O257-O253</f>
        <v>0</v>
      </c>
      <c r="P258" s="65">
        <f t="shared" ref="P258" si="947">O258+P254+P255+P257-P253</f>
        <v>0</v>
      </c>
      <c r="Q258" s="65">
        <f t="shared" ref="Q258" si="948">P258+Q254+Q255+Q257-Q253</f>
        <v>0</v>
      </c>
      <c r="R258" s="65">
        <f t="shared" ref="R258" si="949">Q258+R254+R255+R257-R253</f>
        <v>0</v>
      </c>
      <c r="S258" s="65">
        <f t="shared" ref="S258" si="950">R258+S254+S255+S257-S253</f>
        <v>0</v>
      </c>
      <c r="T258" s="65">
        <f t="shared" ref="T258" si="951">S258+T254+T255+T257-T253</f>
        <v>0</v>
      </c>
      <c r="U258" s="65">
        <f t="shared" ref="U258" si="952">T258+U254+U255+U257-U253</f>
        <v>0</v>
      </c>
      <c r="V258" s="66">
        <f t="shared" ref="V258" si="953">U258+V254+V255+V257-V253</f>
        <v>0</v>
      </c>
    </row>
    <row r="259" spans="1:22" ht="15.75" thickBot="1" x14ac:dyDescent="0.3">
      <c r="A259" s="67" t="s">
        <v>30</v>
      </c>
      <c r="B259" s="68"/>
      <c r="C259" s="69">
        <f>IF(C258&lt;0,"",$D$251*C258)</f>
        <v>0</v>
      </c>
      <c r="D259" s="69">
        <f t="shared" ref="D259:V259" si="954">IF(D258&lt;0,"",$D$251*D258)</f>
        <v>0</v>
      </c>
      <c r="E259" s="69">
        <f t="shared" si="954"/>
        <v>0</v>
      </c>
      <c r="F259" s="69">
        <f t="shared" si="954"/>
        <v>0</v>
      </c>
      <c r="G259" s="69">
        <f t="shared" si="954"/>
        <v>0</v>
      </c>
      <c r="H259" s="69">
        <f t="shared" si="954"/>
        <v>0</v>
      </c>
      <c r="I259" s="69">
        <f t="shared" si="954"/>
        <v>0</v>
      </c>
      <c r="J259" s="69">
        <f t="shared" si="954"/>
        <v>0</v>
      </c>
      <c r="K259" s="69">
        <f t="shared" si="954"/>
        <v>0</v>
      </c>
      <c r="L259" s="69">
        <f t="shared" si="954"/>
        <v>0</v>
      </c>
      <c r="M259" s="69">
        <f t="shared" si="954"/>
        <v>0</v>
      </c>
      <c r="N259" s="69">
        <f t="shared" si="954"/>
        <v>0</v>
      </c>
      <c r="O259" s="69">
        <f t="shared" si="954"/>
        <v>0</v>
      </c>
      <c r="P259" s="69">
        <f t="shared" si="954"/>
        <v>0</v>
      </c>
      <c r="Q259" s="69">
        <f t="shared" si="954"/>
        <v>0</v>
      </c>
      <c r="R259" s="69">
        <f t="shared" si="954"/>
        <v>0</v>
      </c>
      <c r="S259" s="69">
        <f t="shared" si="954"/>
        <v>0</v>
      </c>
      <c r="T259" s="69">
        <f t="shared" si="954"/>
        <v>0</v>
      </c>
      <c r="U259" s="69">
        <f t="shared" si="954"/>
        <v>0</v>
      </c>
      <c r="V259" s="69">
        <f t="shared" si="954"/>
        <v>0</v>
      </c>
    </row>
    <row r="260" spans="1:22" ht="15.75" thickBot="1" x14ac:dyDescent="0.3">
      <c r="A260" s="77" t="s">
        <v>71</v>
      </c>
    </row>
    <row r="261" spans="1:22" ht="39" thickBot="1" x14ac:dyDescent="0.3">
      <c r="A261" s="47" t="s">
        <v>48</v>
      </c>
      <c r="B261" s="78">
        <f>SUM('Part Details'!H28)</f>
        <v>0</v>
      </c>
      <c r="C261" s="48" t="s">
        <v>49</v>
      </c>
      <c r="D261" s="49">
        <f>SUM('Part Details'!G28)</f>
        <v>0</v>
      </c>
      <c r="E261" s="50" t="s">
        <v>50</v>
      </c>
      <c r="F261" s="51" t="s">
        <v>11</v>
      </c>
      <c r="G261" s="52" t="s">
        <v>52</v>
      </c>
      <c r="H261" s="53" t="s">
        <v>51</v>
      </c>
      <c r="I261" s="95" t="s">
        <v>74</v>
      </c>
      <c r="J261" s="96"/>
      <c r="K261" s="79">
        <v>2023</v>
      </c>
      <c r="L261" s="96">
        <v>2024</v>
      </c>
      <c r="M261" s="96"/>
      <c r="N261" s="96"/>
      <c r="O261" s="96"/>
      <c r="P261" s="96"/>
      <c r="Q261" s="96"/>
      <c r="R261" s="96"/>
      <c r="S261" s="96"/>
      <c r="T261" s="96"/>
      <c r="U261" s="96"/>
      <c r="V261" s="96"/>
    </row>
    <row r="262" spans="1:22" ht="15.75" thickBot="1" x14ac:dyDescent="0.3">
      <c r="A262" s="87" t="s">
        <v>73</v>
      </c>
      <c r="B262" s="55" t="s">
        <v>68</v>
      </c>
      <c r="C262" s="55" t="s">
        <v>64</v>
      </c>
      <c r="D262" s="55" t="s">
        <v>1</v>
      </c>
      <c r="E262" s="55" t="s">
        <v>2</v>
      </c>
      <c r="F262" s="55" t="s">
        <v>3</v>
      </c>
      <c r="G262" s="55" t="s">
        <v>4</v>
      </c>
      <c r="H262" s="55" t="s">
        <v>5</v>
      </c>
      <c r="I262" s="55" t="s">
        <v>6</v>
      </c>
      <c r="J262" s="55" t="s">
        <v>7</v>
      </c>
      <c r="K262" s="55" t="s">
        <v>65</v>
      </c>
      <c r="L262" s="55" t="s">
        <v>66</v>
      </c>
      <c r="M262" s="55" t="s">
        <v>67</v>
      </c>
      <c r="N262" s="55" t="s">
        <v>68</v>
      </c>
      <c r="O262" s="55" t="s">
        <v>64</v>
      </c>
      <c r="P262" s="55" t="s">
        <v>1</v>
      </c>
      <c r="Q262" s="55" t="s">
        <v>2</v>
      </c>
      <c r="R262" s="55" t="s">
        <v>3</v>
      </c>
      <c r="S262" s="55" t="s">
        <v>4</v>
      </c>
      <c r="T262" s="55" t="s">
        <v>5</v>
      </c>
      <c r="U262" s="55" t="s">
        <v>6</v>
      </c>
      <c r="V262" s="55" t="s">
        <v>7</v>
      </c>
    </row>
    <row r="263" spans="1:22" x14ac:dyDescent="0.25">
      <c r="A263" s="56" t="s">
        <v>8</v>
      </c>
      <c r="B263" s="57"/>
      <c r="C263" s="57"/>
      <c r="D263" s="57"/>
      <c r="E263" s="57"/>
      <c r="F263" s="57"/>
      <c r="G263" s="57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9"/>
    </row>
    <row r="264" spans="1:22" x14ac:dyDescent="0.25">
      <c r="A264" s="56"/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60"/>
    </row>
    <row r="265" spans="1:22" x14ac:dyDescent="0.25">
      <c r="A265" s="56"/>
      <c r="B265" s="57"/>
      <c r="C265" s="90"/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60"/>
    </row>
    <row r="266" spans="1:22" x14ac:dyDescent="0.25">
      <c r="A266" s="62" t="s">
        <v>9</v>
      </c>
      <c r="B266" s="63">
        <f>B261+B264+B265-B263</f>
        <v>0</v>
      </c>
      <c r="C266" s="63">
        <f>B266+C264+C265-C263</f>
        <v>0</v>
      </c>
      <c r="D266" s="63">
        <f t="shared" ref="D266" si="955">C266+D264+D265-D263</f>
        <v>0</v>
      </c>
      <c r="E266" s="63">
        <f t="shared" ref="E266" si="956">D266+E264+E265-E263</f>
        <v>0</v>
      </c>
      <c r="F266" s="63">
        <f t="shared" ref="F266" si="957">E266+F264+F265-F263</f>
        <v>0</v>
      </c>
      <c r="G266" s="63">
        <f t="shared" ref="G266" si="958">F266+G264+G265-G263</f>
        <v>0</v>
      </c>
      <c r="H266" s="63">
        <f t="shared" ref="H266" si="959">G266+H264+H265-H263</f>
        <v>0</v>
      </c>
      <c r="I266" s="63">
        <f t="shared" ref="I266" si="960">H266+I264+I265-I263</f>
        <v>0</v>
      </c>
      <c r="J266" s="63">
        <f t="shared" ref="J266" si="961">I266+J264+J265-J263</f>
        <v>0</v>
      </c>
      <c r="K266" s="63">
        <f t="shared" ref="K266" si="962">J266+K264+K265-K263</f>
        <v>0</v>
      </c>
      <c r="L266" s="63">
        <f t="shared" ref="L266" si="963">K266+L264+L265-L263</f>
        <v>0</v>
      </c>
      <c r="M266" s="63">
        <f t="shared" ref="M266" si="964">L266+M264+M265-M263</f>
        <v>0</v>
      </c>
      <c r="N266" s="63">
        <f t="shared" ref="N266" si="965">M266+N264+N265-N263</f>
        <v>0</v>
      </c>
      <c r="O266" s="63">
        <f t="shared" ref="O266" si="966">N266+O264+O265-O263</f>
        <v>0</v>
      </c>
      <c r="P266" s="63">
        <f t="shared" ref="P266" si="967">O266+P264+P265-P263</f>
        <v>0</v>
      </c>
      <c r="Q266" s="63">
        <f t="shared" ref="Q266" si="968">P266+Q264+Q265-Q263</f>
        <v>0</v>
      </c>
      <c r="R266" s="63">
        <f t="shared" ref="R266" si="969">Q266+R264+R265-R263</f>
        <v>0</v>
      </c>
      <c r="S266" s="63">
        <f t="shared" ref="S266" si="970">R266+S264+S265-S263</f>
        <v>0</v>
      </c>
      <c r="T266" s="63">
        <f t="shared" ref="T266" si="971">S266+T264+T265-T263</f>
        <v>0</v>
      </c>
      <c r="U266" s="63">
        <f t="shared" ref="U266" si="972">T266+U264+U265-U263</f>
        <v>0</v>
      </c>
      <c r="V266" s="64">
        <f t="shared" ref="V266" si="973">U266+V264+V265-V263</f>
        <v>0</v>
      </c>
    </row>
    <row r="267" spans="1:22" x14ac:dyDescent="0.25">
      <c r="A267" s="62" t="s">
        <v>69</v>
      </c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60"/>
    </row>
    <row r="268" spans="1:22" x14ac:dyDescent="0.25">
      <c r="A268" s="62" t="s">
        <v>31</v>
      </c>
      <c r="B268" s="63">
        <f>B261+B264+B265+B267-B263</f>
        <v>0</v>
      </c>
      <c r="C268" s="65">
        <f>B268+C264+C265+C267-C263</f>
        <v>0</v>
      </c>
      <c r="D268" s="65">
        <f>C268+D264+D265+D267-D263</f>
        <v>0</v>
      </c>
      <c r="E268" s="65">
        <f t="shared" ref="E268" si="974">D268+E264+E265+E267-E263</f>
        <v>0</v>
      </c>
      <c r="F268" s="65">
        <f t="shared" ref="F268" si="975">E268+F264+F265+F267-F263</f>
        <v>0</v>
      </c>
      <c r="G268" s="65">
        <f t="shared" ref="G268" si="976">F268+G264+G265+G267-G263</f>
        <v>0</v>
      </c>
      <c r="H268" s="65">
        <f t="shared" ref="H268" si="977">G268+H264+H265+H267-H263</f>
        <v>0</v>
      </c>
      <c r="I268" s="65">
        <f t="shared" ref="I268" si="978">H268+I264+I265+I267-I263</f>
        <v>0</v>
      </c>
      <c r="J268" s="65">
        <f t="shared" ref="J268" si="979">I268+J264+J265+J267-J263</f>
        <v>0</v>
      </c>
      <c r="K268" s="65">
        <f t="shared" ref="K268" si="980">J268+K264+K265+K267-K263</f>
        <v>0</v>
      </c>
      <c r="L268" s="65">
        <f t="shared" ref="L268" si="981">K268+L264+L265+L267-L263</f>
        <v>0</v>
      </c>
      <c r="M268" s="65">
        <f t="shared" ref="M268" si="982">L268+M264+M265+M267-M263</f>
        <v>0</v>
      </c>
      <c r="N268" s="65">
        <f t="shared" ref="N268" si="983">M268+N264+N265+N267-N263</f>
        <v>0</v>
      </c>
      <c r="O268" s="65">
        <f t="shared" ref="O268" si="984">N268+O264+O265+O267-O263</f>
        <v>0</v>
      </c>
      <c r="P268" s="65">
        <f t="shared" ref="P268" si="985">O268+P264+P265+P267-P263</f>
        <v>0</v>
      </c>
      <c r="Q268" s="65">
        <f t="shared" ref="Q268" si="986">P268+Q264+Q265+Q267-Q263</f>
        <v>0</v>
      </c>
      <c r="R268" s="65">
        <f t="shared" ref="R268" si="987">Q268+R264+R265+R267-R263</f>
        <v>0</v>
      </c>
      <c r="S268" s="65">
        <f t="shared" ref="S268" si="988">R268+S264+S265+S267-S263</f>
        <v>0</v>
      </c>
      <c r="T268" s="65">
        <f t="shared" ref="T268" si="989">S268+T264+T265+T267-T263</f>
        <v>0</v>
      </c>
      <c r="U268" s="65">
        <f t="shared" ref="U268" si="990">T268+U264+U265+U267-U263</f>
        <v>0</v>
      </c>
      <c r="V268" s="66">
        <f t="shared" ref="V268" si="991">U268+V264+V265+V267-V263</f>
        <v>0</v>
      </c>
    </row>
    <row r="269" spans="1:22" ht="15.75" thickBot="1" x14ac:dyDescent="0.3">
      <c r="A269" s="67" t="s">
        <v>30</v>
      </c>
      <c r="B269" s="68"/>
      <c r="C269" s="69">
        <f>IF(C268&lt;0,"",$D$261*C268)</f>
        <v>0</v>
      </c>
      <c r="D269" s="69">
        <f t="shared" ref="D269:V269" si="992">IF(D268&lt;0,"",$D$261*D268)</f>
        <v>0</v>
      </c>
      <c r="E269" s="69">
        <f t="shared" si="992"/>
        <v>0</v>
      </c>
      <c r="F269" s="69">
        <f t="shared" si="992"/>
        <v>0</v>
      </c>
      <c r="G269" s="69">
        <f t="shared" si="992"/>
        <v>0</v>
      </c>
      <c r="H269" s="69">
        <f t="shared" si="992"/>
        <v>0</v>
      </c>
      <c r="I269" s="69">
        <f t="shared" si="992"/>
        <v>0</v>
      </c>
      <c r="J269" s="69">
        <f t="shared" si="992"/>
        <v>0</v>
      </c>
      <c r="K269" s="69">
        <f t="shared" si="992"/>
        <v>0</v>
      </c>
      <c r="L269" s="69">
        <f t="shared" si="992"/>
        <v>0</v>
      </c>
      <c r="M269" s="69">
        <f t="shared" si="992"/>
        <v>0</v>
      </c>
      <c r="N269" s="69">
        <f t="shared" si="992"/>
        <v>0</v>
      </c>
      <c r="O269" s="69">
        <f t="shared" si="992"/>
        <v>0</v>
      </c>
      <c r="P269" s="69">
        <f t="shared" si="992"/>
        <v>0</v>
      </c>
      <c r="Q269" s="69">
        <f t="shared" si="992"/>
        <v>0</v>
      </c>
      <c r="R269" s="69">
        <f t="shared" si="992"/>
        <v>0</v>
      </c>
      <c r="S269" s="69">
        <f t="shared" si="992"/>
        <v>0</v>
      </c>
      <c r="T269" s="69">
        <f t="shared" si="992"/>
        <v>0</v>
      </c>
      <c r="U269" s="69">
        <f t="shared" si="992"/>
        <v>0</v>
      </c>
      <c r="V269" s="69">
        <f t="shared" si="992"/>
        <v>0</v>
      </c>
    </row>
    <row r="270" spans="1:22" ht="15.75" thickBot="1" x14ac:dyDescent="0.3">
      <c r="A270" s="77" t="s">
        <v>71</v>
      </c>
    </row>
    <row r="271" spans="1:22" ht="39" thickBot="1" x14ac:dyDescent="0.3">
      <c r="A271" s="47" t="s">
        <v>48</v>
      </c>
      <c r="B271" s="78">
        <f>SUM('Part Details'!H29)</f>
        <v>0</v>
      </c>
      <c r="C271" s="48" t="s">
        <v>49</v>
      </c>
      <c r="D271" s="49">
        <f>SUM('Part Details'!G29)</f>
        <v>0</v>
      </c>
      <c r="E271" s="50" t="s">
        <v>50</v>
      </c>
      <c r="F271" s="51" t="s">
        <v>11</v>
      </c>
      <c r="G271" s="52" t="s">
        <v>52</v>
      </c>
      <c r="H271" s="53" t="s">
        <v>51</v>
      </c>
      <c r="I271" s="95" t="s">
        <v>74</v>
      </c>
      <c r="J271" s="96"/>
      <c r="K271" s="79">
        <v>2023</v>
      </c>
      <c r="L271" s="96">
        <v>2024</v>
      </c>
      <c r="M271" s="96"/>
      <c r="N271" s="96"/>
      <c r="O271" s="96"/>
      <c r="P271" s="96"/>
      <c r="Q271" s="96"/>
      <c r="R271" s="96"/>
      <c r="S271" s="96"/>
      <c r="T271" s="96"/>
      <c r="U271" s="96"/>
      <c r="V271" s="96"/>
    </row>
    <row r="272" spans="1:22" ht="15.75" thickBot="1" x14ac:dyDescent="0.3">
      <c r="A272" s="87" t="s">
        <v>73</v>
      </c>
      <c r="B272" s="55" t="s">
        <v>68</v>
      </c>
      <c r="C272" s="55" t="s">
        <v>64</v>
      </c>
      <c r="D272" s="55" t="s">
        <v>1</v>
      </c>
      <c r="E272" s="55" t="s">
        <v>2</v>
      </c>
      <c r="F272" s="55" t="s">
        <v>3</v>
      </c>
      <c r="G272" s="55" t="s">
        <v>4</v>
      </c>
      <c r="H272" s="55" t="s">
        <v>5</v>
      </c>
      <c r="I272" s="55" t="s">
        <v>6</v>
      </c>
      <c r="J272" s="55" t="s">
        <v>7</v>
      </c>
      <c r="K272" s="55" t="s">
        <v>65</v>
      </c>
      <c r="L272" s="55" t="s">
        <v>66</v>
      </c>
      <c r="M272" s="55" t="s">
        <v>67</v>
      </c>
      <c r="N272" s="55" t="s">
        <v>68</v>
      </c>
      <c r="O272" s="55" t="s">
        <v>64</v>
      </c>
      <c r="P272" s="55" t="s">
        <v>1</v>
      </c>
      <c r="Q272" s="55" t="s">
        <v>2</v>
      </c>
      <c r="R272" s="55" t="s">
        <v>3</v>
      </c>
      <c r="S272" s="55" t="s">
        <v>4</v>
      </c>
      <c r="T272" s="55" t="s">
        <v>5</v>
      </c>
      <c r="U272" s="55" t="s">
        <v>6</v>
      </c>
      <c r="V272" s="55" t="s">
        <v>7</v>
      </c>
    </row>
    <row r="273" spans="1:22" x14ac:dyDescent="0.25">
      <c r="A273" s="56" t="s">
        <v>8</v>
      </c>
      <c r="B273" s="88"/>
      <c r="C273" s="88"/>
      <c r="D273" s="88"/>
      <c r="E273" s="88"/>
      <c r="F273" s="88"/>
      <c r="G273" s="88"/>
      <c r="H273" s="89"/>
      <c r="I273" s="89"/>
      <c r="J273" s="89"/>
      <c r="K273" s="89"/>
      <c r="L273" s="89"/>
      <c r="M273" s="89"/>
      <c r="N273" s="89"/>
      <c r="O273" s="89"/>
      <c r="P273" s="89"/>
      <c r="Q273" s="58"/>
      <c r="R273" s="58"/>
      <c r="S273" s="58"/>
      <c r="T273" s="58"/>
      <c r="U273" s="58"/>
      <c r="V273" s="59"/>
    </row>
    <row r="274" spans="1:22" x14ac:dyDescent="0.25">
      <c r="A274" s="56"/>
      <c r="B274" s="88"/>
      <c r="C274" s="88"/>
      <c r="D274" s="88"/>
      <c r="E274" s="88"/>
      <c r="F274" s="88"/>
      <c r="G274" s="88"/>
      <c r="H274" s="88"/>
      <c r="I274" s="88"/>
      <c r="J274" s="88"/>
      <c r="K274" s="88"/>
      <c r="L274" s="88"/>
      <c r="M274" s="88"/>
      <c r="N274" s="88"/>
      <c r="O274" s="88"/>
      <c r="P274" s="88"/>
      <c r="Q274" s="57"/>
      <c r="R274" s="57"/>
      <c r="S274" s="57"/>
      <c r="T274" s="57"/>
      <c r="U274" s="57"/>
      <c r="V274" s="60"/>
    </row>
    <row r="275" spans="1:22" x14ac:dyDescent="0.25">
      <c r="A275" s="56"/>
      <c r="B275" s="88"/>
      <c r="C275" s="90"/>
      <c r="D275" s="88"/>
      <c r="E275" s="88"/>
      <c r="F275" s="88"/>
      <c r="G275" s="88"/>
      <c r="H275" s="88"/>
      <c r="I275" s="88"/>
      <c r="J275" s="88"/>
      <c r="K275" s="88"/>
      <c r="L275" s="88"/>
      <c r="M275" s="88"/>
      <c r="N275" s="88"/>
      <c r="O275" s="88"/>
      <c r="P275" s="88"/>
      <c r="Q275" s="57"/>
      <c r="R275" s="57"/>
      <c r="S275" s="57"/>
      <c r="T275" s="57"/>
      <c r="U275" s="57"/>
      <c r="V275" s="60"/>
    </row>
    <row r="276" spans="1:22" x14ac:dyDescent="0.25">
      <c r="A276" s="62" t="s">
        <v>9</v>
      </c>
      <c r="B276" s="63">
        <f>B271+B274+B275-B273</f>
        <v>0</v>
      </c>
      <c r="C276" s="63">
        <f>B276+C274+C275-C273</f>
        <v>0</v>
      </c>
      <c r="D276" s="63">
        <f t="shared" ref="D276" si="993">C276+D274+D275-D273</f>
        <v>0</v>
      </c>
      <c r="E276" s="63">
        <f t="shared" ref="E276" si="994">D276+E274+E275-E273</f>
        <v>0</v>
      </c>
      <c r="F276" s="63">
        <f t="shared" ref="F276" si="995">E276+F274+F275-F273</f>
        <v>0</v>
      </c>
      <c r="G276" s="63">
        <f t="shared" ref="G276" si="996">F276+G274+G275-G273</f>
        <v>0</v>
      </c>
      <c r="H276" s="63">
        <f t="shared" ref="H276" si="997">G276+H274+H275-H273</f>
        <v>0</v>
      </c>
      <c r="I276" s="63">
        <f t="shared" ref="I276" si="998">H276+I274+I275-I273</f>
        <v>0</v>
      </c>
      <c r="J276" s="63">
        <f t="shared" ref="J276" si="999">I276+J274+J275-J273</f>
        <v>0</v>
      </c>
      <c r="K276" s="63">
        <f t="shared" ref="K276" si="1000">J276+K274+K275-K273</f>
        <v>0</v>
      </c>
      <c r="L276" s="63">
        <f t="shared" ref="L276" si="1001">K276+L274+L275-L273</f>
        <v>0</v>
      </c>
      <c r="M276" s="63">
        <f t="shared" ref="M276" si="1002">L276+M274+M275-M273</f>
        <v>0</v>
      </c>
      <c r="N276" s="63">
        <f t="shared" ref="N276" si="1003">M276+N274+N275-N273</f>
        <v>0</v>
      </c>
      <c r="O276" s="63">
        <f t="shared" ref="O276" si="1004">N276+O274+O275-O273</f>
        <v>0</v>
      </c>
      <c r="P276" s="63">
        <f t="shared" ref="P276" si="1005">O276+P274+P275-P273</f>
        <v>0</v>
      </c>
      <c r="Q276" s="63">
        <f t="shared" ref="Q276" si="1006">P276+Q274+Q275-Q273</f>
        <v>0</v>
      </c>
      <c r="R276" s="63">
        <f t="shared" ref="R276" si="1007">Q276+R274+R275-R273</f>
        <v>0</v>
      </c>
      <c r="S276" s="63">
        <f t="shared" ref="S276" si="1008">R276+S274+S275-S273</f>
        <v>0</v>
      </c>
      <c r="T276" s="63">
        <f t="shared" ref="T276" si="1009">S276+T274+T275-T273</f>
        <v>0</v>
      </c>
      <c r="U276" s="63">
        <f t="shared" ref="U276" si="1010">T276+U274+U275-U273</f>
        <v>0</v>
      </c>
      <c r="V276" s="64">
        <f t="shared" ref="V276" si="1011">U276+V274+V275-V273</f>
        <v>0</v>
      </c>
    </row>
    <row r="277" spans="1:22" x14ac:dyDescent="0.25">
      <c r="A277" s="62" t="s">
        <v>69</v>
      </c>
      <c r="B277" s="57"/>
      <c r="C277" s="57"/>
      <c r="D277" s="57"/>
      <c r="E277" s="57"/>
      <c r="F277" s="57"/>
      <c r="G277" s="57"/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60"/>
    </row>
    <row r="278" spans="1:22" x14ac:dyDescent="0.25">
      <c r="A278" s="62" t="s">
        <v>31</v>
      </c>
      <c r="B278" s="63">
        <f>B271+B274+B275+B277-B273</f>
        <v>0</v>
      </c>
      <c r="C278" s="65">
        <f>B278+C274+C275+C277-C273</f>
        <v>0</v>
      </c>
      <c r="D278" s="65">
        <f>C278+D274+D275+D277-D273</f>
        <v>0</v>
      </c>
      <c r="E278" s="65">
        <f t="shared" ref="E278" si="1012">D278+E274+E275+E277-E273</f>
        <v>0</v>
      </c>
      <c r="F278" s="65">
        <f t="shared" ref="F278" si="1013">E278+F274+F275+F277-F273</f>
        <v>0</v>
      </c>
      <c r="G278" s="65">
        <f t="shared" ref="G278" si="1014">F278+G274+G275+G277-G273</f>
        <v>0</v>
      </c>
      <c r="H278" s="65">
        <f t="shared" ref="H278" si="1015">G278+H274+H275+H277-H273</f>
        <v>0</v>
      </c>
      <c r="I278" s="65">
        <f t="shared" ref="I278" si="1016">H278+I274+I275+I277-I273</f>
        <v>0</v>
      </c>
      <c r="J278" s="65">
        <f t="shared" ref="J278" si="1017">I278+J274+J275+J277-J273</f>
        <v>0</v>
      </c>
      <c r="K278" s="65">
        <f t="shared" ref="K278" si="1018">J278+K274+K275+K277-K273</f>
        <v>0</v>
      </c>
      <c r="L278" s="65">
        <f t="shared" ref="L278" si="1019">K278+L274+L275+L277-L273</f>
        <v>0</v>
      </c>
      <c r="M278" s="65">
        <f t="shared" ref="M278" si="1020">L278+M274+M275+M277-M273</f>
        <v>0</v>
      </c>
      <c r="N278" s="65">
        <f t="shared" ref="N278" si="1021">M278+N274+N275+N277-N273</f>
        <v>0</v>
      </c>
      <c r="O278" s="65">
        <f t="shared" ref="O278" si="1022">N278+O274+O275+O277-O273</f>
        <v>0</v>
      </c>
      <c r="P278" s="65">
        <f t="shared" ref="P278" si="1023">O278+P274+P275+P277-P273</f>
        <v>0</v>
      </c>
      <c r="Q278" s="65">
        <f t="shared" ref="Q278" si="1024">P278+Q274+Q275+Q277-Q273</f>
        <v>0</v>
      </c>
      <c r="R278" s="65">
        <f t="shared" ref="R278" si="1025">Q278+R274+R275+R277-R273</f>
        <v>0</v>
      </c>
      <c r="S278" s="65">
        <f t="shared" ref="S278" si="1026">R278+S274+S275+S277-S273</f>
        <v>0</v>
      </c>
      <c r="T278" s="65">
        <f t="shared" ref="T278" si="1027">S278+T274+T275+T277-T273</f>
        <v>0</v>
      </c>
      <c r="U278" s="65">
        <f t="shared" ref="U278" si="1028">T278+U274+U275+U277-U273</f>
        <v>0</v>
      </c>
      <c r="V278" s="66">
        <f t="shared" ref="V278" si="1029">U278+V274+V275+V277-V273</f>
        <v>0</v>
      </c>
    </row>
    <row r="279" spans="1:22" ht="15.75" thickBot="1" x14ac:dyDescent="0.3">
      <c r="A279" s="67" t="s">
        <v>30</v>
      </c>
      <c r="B279" s="68"/>
      <c r="C279" s="69">
        <f>IF(C278&lt;0,"",$D$271*C278)</f>
        <v>0</v>
      </c>
      <c r="D279" s="69">
        <f t="shared" ref="D279:V279" si="1030">IF(D278&lt;0,"",$D$271*D278)</f>
        <v>0</v>
      </c>
      <c r="E279" s="69">
        <f t="shared" si="1030"/>
        <v>0</v>
      </c>
      <c r="F279" s="69">
        <f t="shared" si="1030"/>
        <v>0</v>
      </c>
      <c r="G279" s="69">
        <f t="shared" si="1030"/>
        <v>0</v>
      </c>
      <c r="H279" s="69">
        <f t="shared" si="1030"/>
        <v>0</v>
      </c>
      <c r="I279" s="69">
        <f t="shared" si="1030"/>
        <v>0</v>
      </c>
      <c r="J279" s="69">
        <f t="shared" si="1030"/>
        <v>0</v>
      </c>
      <c r="K279" s="69">
        <f t="shared" si="1030"/>
        <v>0</v>
      </c>
      <c r="L279" s="69">
        <f t="shared" si="1030"/>
        <v>0</v>
      </c>
      <c r="M279" s="69">
        <f t="shared" si="1030"/>
        <v>0</v>
      </c>
      <c r="N279" s="69">
        <f t="shared" si="1030"/>
        <v>0</v>
      </c>
      <c r="O279" s="69">
        <f t="shared" si="1030"/>
        <v>0</v>
      </c>
      <c r="P279" s="69">
        <f t="shared" si="1030"/>
        <v>0</v>
      </c>
      <c r="Q279" s="69">
        <f t="shared" si="1030"/>
        <v>0</v>
      </c>
      <c r="R279" s="69">
        <f t="shared" si="1030"/>
        <v>0</v>
      </c>
      <c r="S279" s="69">
        <f t="shared" si="1030"/>
        <v>0</v>
      </c>
      <c r="T279" s="69">
        <f t="shared" si="1030"/>
        <v>0</v>
      </c>
      <c r="U279" s="69">
        <f t="shared" si="1030"/>
        <v>0</v>
      </c>
      <c r="V279" s="69">
        <f t="shared" si="1030"/>
        <v>0</v>
      </c>
    </row>
    <row r="280" spans="1:22" ht="15.75" thickBot="1" x14ac:dyDescent="0.3">
      <c r="A280" s="77" t="s">
        <v>71</v>
      </c>
    </row>
    <row r="281" spans="1:22" ht="39" thickBot="1" x14ac:dyDescent="0.3">
      <c r="A281" s="47" t="s">
        <v>48</v>
      </c>
      <c r="B281" s="78">
        <f>SUM('Part Details'!H30)</f>
        <v>0</v>
      </c>
      <c r="C281" s="48" t="s">
        <v>49</v>
      </c>
      <c r="D281" s="49">
        <f>SUM('Part Details'!G30)</f>
        <v>0</v>
      </c>
      <c r="E281" s="50" t="s">
        <v>50</v>
      </c>
      <c r="F281" s="51" t="s">
        <v>11</v>
      </c>
      <c r="G281" s="52" t="s">
        <v>52</v>
      </c>
      <c r="H281" s="53" t="s">
        <v>51</v>
      </c>
      <c r="I281" s="95" t="s">
        <v>74</v>
      </c>
      <c r="J281" s="96"/>
      <c r="K281" s="79">
        <v>2023</v>
      </c>
      <c r="L281" s="96">
        <v>2024</v>
      </c>
      <c r="M281" s="96"/>
      <c r="N281" s="96"/>
      <c r="O281" s="96"/>
      <c r="P281" s="96"/>
      <c r="Q281" s="96"/>
      <c r="R281" s="96"/>
      <c r="S281" s="96"/>
      <c r="T281" s="96"/>
      <c r="U281" s="96"/>
      <c r="V281" s="96"/>
    </row>
    <row r="282" spans="1:22" ht="15.75" thickBot="1" x14ac:dyDescent="0.3">
      <c r="A282" s="87" t="s">
        <v>73</v>
      </c>
      <c r="B282" s="55" t="s">
        <v>68</v>
      </c>
      <c r="C282" s="55" t="s">
        <v>64</v>
      </c>
      <c r="D282" s="55" t="s">
        <v>1</v>
      </c>
      <c r="E282" s="55" t="s">
        <v>2</v>
      </c>
      <c r="F282" s="55" t="s">
        <v>3</v>
      </c>
      <c r="G282" s="55" t="s">
        <v>4</v>
      </c>
      <c r="H282" s="55" t="s">
        <v>5</v>
      </c>
      <c r="I282" s="55" t="s">
        <v>6</v>
      </c>
      <c r="J282" s="55" t="s">
        <v>7</v>
      </c>
      <c r="K282" s="55" t="s">
        <v>65</v>
      </c>
      <c r="L282" s="55" t="s">
        <v>66</v>
      </c>
      <c r="M282" s="55" t="s">
        <v>67</v>
      </c>
      <c r="N282" s="55" t="s">
        <v>68</v>
      </c>
      <c r="O282" s="55" t="s">
        <v>64</v>
      </c>
      <c r="P282" s="55" t="s">
        <v>1</v>
      </c>
      <c r="Q282" s="55" t="s">
        <v>2</v>
      </c>
      <c r="R282" s="55" t="s">
        <v>3</v>
      </c>
      <c r="S282" s="55" t="s">
        <v>4</v>
      </c>
      <c r="T282" s="55" t="s">
        <v>5</v>
      </c>
      <c r="U282" s="55" t="s">
        <v>6</v>
      </c>
      <c r="V282" s="55" t="s">
        <v>7</v>
      </c>
    </row>
    <row r="283" spans="1:22" x14ac:dyDescent="0.25">
      <c r="A283" s="56" t="s">
        <v>8</v>
      </c>
      <c r="B283" s="88"/>
      <c r="C283" s="88"/>
      <c r="D283" s="88"/>
      <c r="E283" s="88"/>
      <c r="F283" s="88"/>
      <c r="G283" s="88"/>
      <c r="H283" s="89"/>
      <c r="I283" s="89"/>
      <c r="J283" s="89"/>
      <c r="K283" s="89"/>
      <c r="L283" s="89"/>
      <c r="M283" s="89"/>
      <c r="N283" s="89"/>
      <c r="O283" s="89"/>
      <c r="P283" s="89"/>
      <c r="Q283" s="89"/>
      <c r="R283" s="89"/>
      <c r="S283" s="89"/>
      <c r="T283" s="89"/>
      <c r="U283" s="89"/>
      <c r="V283" s="59"/>
    </row>
    <row r="284" spans="1:22" x14ac:dyDescent="0.25">
      <c r="A284" s="56"/>
      <c r="B284" s="88"/>
      <c r="C284" s="88"/>
      <c r="D284" s="88"/>
      <c r="E284" s="88"/>
      <c r="F284" s="88"/>
      <c r="G284" s="88"/>
      <c r="H284" s="88"/>
      <c r="I284" s="88"/>
      <c r="J284" s="88"/>
      <c r="K284" s="88"/>
      <c r="L284" s="88"/>
      <c r="M284" s="88"/>
      <c r="N284" s="88"/>
      <c r="O284" s="88"/>
      <c r="P284" s="88"/>
      <c r="Q284" s="88"/>
      <c r="R284" s="88"/>
      <c r="S284" s="88"/>
      <c r="T284" s="88"/>
      <c r="U284" s="88"/>
      <c r="V284" s="60"/>
    </row>
    <row r="285" spans="1:22" x14ac:dyDescent="0.25">
      <c r="A285" s="56"/>
      <c r="B285" s="88"/>
      <c r="C285" s="90"/>
      <c r="D285" s="88"/>
      <c r="E285" s="88"/>
      <c r="F285" s="88"/>
      <c r="G285" s="88"/>
      <c r="H285" s="88"/>
      <c r="I285" s="88"/>
      <c r="J285" s="88"/>
      <c r="K285" s="88"/>
      <c r="L285" s="88"/>
      <c r="M285" s="88"/>
      <c r="N285" s="88"/>
      <c r="O285" s="88"/>
      <c r="P285" s="88"/>
      <c r="Q285" s="88"/>
      <c r="R285" s="88"/>
      <c r="S285" s="88"/>
      <c r="T285" s="88"/>
      <c r="U285" s="88"/>
      <c r="V285" s="60"/>
    </row>
    <row r="286" spans="1:22" x14ac:dyDescent="0.25">
      <c r="A286" s="62" t="s">
        <v>9</v>
      </c>
      <c r="B286" s="63">
        <f>B281+B284+B285-B283</f>
        <v>0</v>
      </c>
      <c r="C286" s="63">
        <f>B286+C284+C285-C283</f>
        <v>0</v>
      </c>
      <c r="D286" s="63">
        <f t="shared" ref="D286" si="1031">C286+D284+D285-D283</f>
        <v>0</v>
      </c>
      <c r="E286" s="63">
        <f t="shared" ref="E286" si="1032">D286+E284+E285-E283</f>
        <v>0</v>
      </c>
      <c r="F286" s="63">
        <f t="shared" ref="F286" si="1033">E286+F284+F285-F283</f>
        <v>0</v>
      </c>
      <c r="G286" s="63">
        <f t="shared" ref="G286" si="1034">F286+G284+G285-G283</f>
        <v>0</v>
      </c>
      <c r="H286" s="63">
        <f t="shared" ref="H286" si="1035">G286+H284+H285-H283</f>
        <v>0</v>
      </c>
      <c r="I286" s="63">
        <f t="shared" ref="I286" si="1036">H286+I284+I285-I283</f>
        <v>0</v>
      </c>
      <c r="J286" s="63">
        <f t="shared" ref="J286" si="1037">I286+J284+J285-J283</f>
        <v>0</v>
      </c>
      <c r="K286" s="63">
        <f t="shared" ref="K286" si="1038">J286+K284+K285-K283</f>
        <v>0</v>
      </c>
      <c r="L286" s="63">
        <f t="shared" ref="L286" si="1039">K286+L284+L285-L283</f>
        <v>0</v>
      </c>
      <c r="M286" s="63">
        <f t="shared" ref="M286" si="1040">L286+M284+M285-M283</f>
        <v>0</v>
      </c>
      <c r="N286" s="63">
        <f t="shared" ref="N286" si="1041">M286+N284+N285-N283</f>
        <v>0</v>
      </c>
      <c r="O286" s="63">
        <f t="shared" ref="O286" si="1042">N286+O284+O285-O283</f>
        <v>0</v>
      </c>
      <c r="P286" s="63">
        <f t="shared" ref="P286" si="1043">O286+P284+P285-P283</f>
        <v>0</v>
      </c>
      <c r="Q286" s="63">
        <f t="shared" ref="Q286" si="1044">P286+Q284+Q285-Q283</f>
        <v>0</v>
      </c>
      <c r="R286" s="63">
        <f t="shared" ref="R286" si="1045">Q286+R284+R285-R283</f>
        <v>0</v>
      </c>
      <c r="S286" s="63">
        <f t="shared" ref="S286" si="1046">R286+S284+S285-S283</f>
        <v>0</v>
      </c>
      <c r="T286" s="63">
        <f t="shared" ref="T286" si="1047">S286+T284+T285-T283</f>
        <v>0</v>
      </c>
      <c r="U286" s="63">
        <f t="shared" ref="U286" si="1048">T286+U284+U285-U283</f>
        <v>0</v>
      </c>
      <c r="V286" s="64">
        <f t="shared" ref="V286" si="1049">U286+V284+V285-V283</f>
        <v>0</v>
      </c>
    </row>
    <row r="287" spans="1:22" x14ac:dyDescent="0.25">
      <c r="A287" s="62" t="s">
        <v>69</v>
      </c>
      <c r="B287" s="57"/>
      <c r="C287" s="57"/>
      <c r="D287" s="57"/>
      <c r="E287" s="57"/>
      <c r="F287" s="57"/>
      <c r="G287" s="57"/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60"/>
    </row>
    <row r="288" spans="1:22" x14ac:dyDescent="0.25">
      <c r="A288" s="62" t="s">
        <v>31</v>
      </c>
      <c r="B288" s="63">
        <f>B281+B284+B285+B287-B283</f>
        <v>0</v>
      </c>
      <c r="C288" s="65">
        <f>B288+C284+C285+C287-C283</f>
        <v>0</v>
      </c>
      <c r="D288" s="65">
        <f>C288+D284+D285+D287-D283</f>
        <v>0</v>
      </c>
      <c r="E288" s="65">
        <f t="shared" ref="E288" si="1050">D288+E284+E285+E287-E283</f>
        <v>0</v>
      </c>
      <c r="F288" s="65">
        <f t="shared" ref="F288" si="1051">E288+F284+F285+F287-F283</f>
        <v>0</v>
      </c>
      <c r="G288" s="65">
        <f t="shared" ref="G288" si="1052">F288+G284+G285+G287-G283</f>
        <v>0</v>
      </c>
      <c r="H288" s="65">
        <f t="shared" ref="H288" si="1053">G288+H284+H285+H287-H283</f>
        <v>0</v>
      </c>
      <c r="I288" s="65">
        <f t="shared" ref="I288" si="1054">H288+I284+I285+I287-I283</f>
        <v>0</v>
      </c>
      <c r="J288" s="65">
        <f t="shared" ref="J288" si="1055">I288+J284+J285+J287-J283</f>
        <v>0</v>
      </c>
      <c r="K288" s="65">
        <f t="shared" ref="K288" si="1056">J288+K284+K285+K287-K283</f>
        <v>0</v>
      </c>
      <c r="L288" s="65">
        <f t="shared" ref="L288" si="1057">K288+L284+L285+L287-L283</f>
        <v>0</v>
      </c>
      <c r="M288" s="65">
        <f t="shared" ref="M288" si="1058">L288+M284+M285+M287-M283</f>
        <v>0</v>
      </c>
      <c r="N288" s="65">
        <f t="shared" ref="N288" si="1059">M288+N284+N285+N287-N283</f>
        <v>0</v>
      </c>
      <c r="O288" s="65">
        <f t="shared" ref="O288" si="1060">N288+O284+O285+O287-O283</f>
        <v>0</v>
      </c>
      <c r="P288" s="65">
        <f t="shared" ref="P288" si="1061">O288+P284+P285+P287-P283</f>
        <v>0</v>
      </c>
      <c r="Q288" s="65">
        <f t="shared" ref="Q288" si="1062">P288+Q284+Q285+Q287-Q283</f>
        <v>0</v>
      </c>
      <c r="R288" s="65">
        <f t="shared" ref="R288" si="1063">Q288+R284+R285+R287-R283</f>
        <v>0</v>
      </c>
      <c r="S288" s="65">
        <f t="shared" ref="S288" si="1064">R288+S284+S285+S287-S283</f>
        <v>0</v>
      </c>
      <c r="T288" s="65">
        <f t="shared" ref="T288" si="1065">S288+T284+T285+T287-T283</f>
        <v>0</v>
      </c>
      <c r="U288" s="65">
        <f t="shared" ref="U288" si="1066">T288+U284+U285+U287-U283</f>
        <v>0</v>
      </c>
      <c r="V288" s="66">
        <f t="shared" ref="V288" si="1067">U288+V284+V285+V287-V283</f>
        <v>0</v>
      </c>
    </row>
    <row r="289" spans="1:22" ht="15.75" thickBot="1" x14ac:dyDescent="0.3">
      <c r="A289" s="67" t="s">
        <v>30</v>
      </c>
      <c r="B289" s="68"/>
      <c r="C289" s="69">
        <f>IF(C288&lt;0,"",$D$281*C288)</f>
        <v>0</v>
      </c>
      <c r="D289" s="69">
        <f t="shared" ref="D289:V289" si="1068">IF(D288&lt;0,"",$D$281*D288)</f>
        <v>0</v>
      </c>
      <c r="E289" s="69">
        <f t="shared" si="1068"/>
        <v>0</v>
      </c>
      <c r="F289" s="69">
        <f t="shared" si="1068"/>
        <v>0</v>
      </c>
      <c r="G289" s="69">
        <f t="shared" si="1068"/>
        <v>0</v>
      </c>
      <c r="H289" s="69">
        <f t="shared" si="1068"/>
        <v>0</v>
      </c>
      <c r="I289" s="69">
        <f t="shared" si="1068"/>
        <v>0</v>
      </c>
      <c r="J289" s="69">
        <f t="shared" si="1068"/>
        <v>0</v>
      </c>
      <c r="K289" s="69">
        <f t="shared" si="1068"/>
        <v>0</v>
      </c>
      <c r="L289" s="69">
        <f t="shared" si="1068"/>
        <v>0</v>
      </c>
      <c r="M289" s="69">
        <f t="shared" si="1068"/>
        <v>0</v>
      </c>
      <c r="N289" s="69">
        <f t="shared" si="1068"/>
        <v>0</v>
      </c>
      <c r="O289" s="69">
        <f t="shared" si="1068"/>
        <v>0</v>
      </c>
      <c r="P289" s="69">
        <f t="shared" si="1068"/>
        <v>0</v>
      </c>
      <c r="Q289" s="69">
        <f t="shared" si="1068"/>
        <v>0</v>
      </c>
      <c r="R289" s="69">
        <f t="shared" si="1068"/>
        <v>0</v>
      </c>
      <c r="S289" s="69">
        <f t="shared" si="1068"/>
        <v>0</v>
      </c>
      <c r="T289" s="69">
        <f t="shared" si="1068"/>
        <v>0</v>
      </c>
      <c r="U289" s="69">
        <f t="shared" si="1068"/>
        <v>0</v>
      </c>
      <c r="V289" s="69">
        <f t="shared" si="1068"/>
        <v>0</v>
      </c>
    </row>
    <row r="290" spans="1:22" ht="15.75" thickBot="1" x14ac:dyDescent="0.3">
      <c r="A290" s="77" t="s">
        <v>71</v>
      </c>
    </row>
    <row r="291" spans="1:22" ht="39" thickBot="1" x14ac:dyDescent="0.3">
      <c r="A291" s="47" t="s">
        <v>48</v>
      </c>
      <c r="B291" s="78">
        <f>SUM('Part Details'!H31)</f>
        <v>0</v>
      </c>
      <c r="C291" s="48" t="s">
        <v>49</v>
      </c>
      <c r="D291" s="49">
        <f>SUM('Part Details'!G31)</f>
        <v>0</v>
      </c>
      <c r="E291" s="50" t="s">
        <v>50</v>
      </c>
      <c r="F291" s="51" t="s">
        <v>11</v>
      </c>
      <c r="G291" s="52" t="s">
        <v>52</v>
      </c>
      <c r="H291" s="53" t="s">
        <v>51</v>
      </c>
      <c r="I291" s="95" t="s">
        <v>74</v>
      </c>
      <c r="J291" s="96"/>
      <c r="K291" s="79">
        <v>2023</v>
      </c>
      <c r="L291" s="96">
        <v>2024</v>
      </c>
      <c r="M291" s="96"/>
      <c r="N291" s="96"/>
      <c r="O291" s="96"/>
      <c r="P291" s="96"/>
      <c r="Q291" s="96"/>
      <c r="R291" s="96"/>
      <c r="S291" s="96"/>
      <c r="T291" s="96"/>
      <c r="U291" s="96"/>
      <c r="V291" s="96"/>
    </row>
    <row r="292" spans="1:22" ht="15.75" thickBot="1" x14ac:dyDescent="0.3">
      <c r="A292" s="87" t="s">
        <v>73</v>
      </c>
      <c r="B292" s="55" t="s">
        <v>68</v>
      </c>
      <c r="C292" s="55" t="s">
        <v>64</v>
      </c>
      <c r="D292" s="55" t="s">
        <v>1</v>
      </c>
      <c r="E292" s="55" t="s">
        <v>2</v>
      </c>
      <c r="F292" s="55" t="s">
        <v>3</v>
      </c>
      <c r="G292" s="55" t="s">
        <v>4</v>
      </c>
      <c r="H292" s="55" t="s">
        <v>5</v>
      </c>
      <c r="I292" s="55" t="s">
        <v>6</v>
      </c>
      <c r="J292" s="55" t="s">
        <v>7</v>
      </c>
      <c r="K292" s="55" t="s">
        <v>65</v>
      </c>
      <c r="L292" s="55" t="s">
        <v>66</v>
      </c>
      <c r="M292" s="55" t="s">
        <v>67</v>
      </c>
      <c r="N292" s="55" t="s">
        <v>68</v>
      </c>
      <c r="O292" s="55" t="s">
        <v>64</v>
      </c>
      <c r="P292" s="55" t="s">
        <v>1</v>
      </c>
      <c r="Q292" s="55" t="s">
        <v>2</v>
      </c>
      <c r="R292" s="55" t="s">
        <v>3</v>
      </c>
      <c r="S292" s="55" t="s">
        <v>4</v>
      </c>
      <c r="T292" s="55" t="s">
        <v>5</v>
      </c>
      <c r="U292" s="55" t="s">
        <v>6</v>
      </c>
      <c r="V292" s="55" t="s">
        <v>7</v>
      </c>
    </row>
    <row r="293" spans="1:22" x14ac:dyDescent="0.25">
      <c r="A293" s="56" t="s">
        <v>8</v>
      </c>
      <c r="B293" s="88"/>
      <c r="C293" s="88"/>
      <c r="D293" s="88"/>
      <c r="E293" s="88"/>
      <c r="F293" s="88"/>
      <c r="G293" s="88"/>
      <c r="H293" s="89"/>
      <c r="I293" s="89"/>
      <c r="J293" s="89"/>
      <c r="K293" s="89"/>
      <c r="L293" s="89"/>
      <c r="M293" s="89"/>
      <c r="N293" s="89"/>
      <c r="O293" s="89"/>
      <c r="P293" s="89"/>
      <c r="Q293" s="89"/>
      <c r="R293" s="58"/>
      <c r="S293" s="58"/>
      <c r="T293" s="58"/>
      <c r="U293" s="58"/>
      <c r="V293" s="59"/>
    </row>
    <row r="294" spans="1:22" x14ac:dyDescent="0.25">
      <c r="A294" s="56"/>
      <c r="B294" s="88"/>
      <c r="C294" s="88"/>
      <c r="D294" s="88"/>
      <c r="E294" s="88"/>
      <c r="F294" s="88"/>
      <c r="G294" s="88"/>
      <c r="H294" s="88"/>
      <c r="I294" s="88"/>
      <c r="J294" s="88"/>
      <c r="K294" s="88"/>
      <c r="L294" s="88"/>
      <c r="M294" s="88"/>
      <c r="N294" s="88"/>
      <c r="O294" s="88"/>
      <c r="P294" s="88"/>
      <c r="Q294" s="88"/>
      <c r="R294" s="57"/>
      <c r="S294" s="57"/>
      <c r="T294" s="57"/>
      <c r="U294" s="57"/>
      <c r="V294" s="60"/>
    </row>
    <row r="295" spans="1:22" x14ac:dyDescent="0.25">
      <c r="A295" s="56"/>
      <c r="B295" s="88"/>
      <c r="C295" s="90"/>
      <c r="D295" s="88"/>
      <c r="E295" s="88"/>
      <c r="F295" s="88"/>
      <c r="G295" s="88"/>
      <c r="H295" s="88"/>
      <c r="I295" s="88"/>
      <c r="J295" s="88"/>
      <c r="K295" s="88"/>
      <c r="L295" s="88"/>
      <c r="M295" s="88"/>
      <c r="N295" s="88"/>
      <c r="O295" s="88"/>
      <c r="P295" s="88"/>
      <c r="Q295" s="88"/>
      <c r="R295" s="57"/>
      <c r="S295" s="57"/>
      <c r="T295" s="57"/>
      <c r="U295" s="57"/>
      <c r="V295" s="60"/>
    </row>
    <row r="296" spans="1:22" x14ac:dyDescent="0.25">
      <c r="A296" s="62" t="s">
        <v>9</v>
      </c>
      <c r="B296" s="63">
        <f>B291+B294+B295-B293</f>
        <v>0</v>
      </c>
      <c r="C296" s="63">
        <f>B296+C294+C295-C293</f>
        <v>0</v>
      </c>
      <c r="D296" s="63">
        <f t="shared" ref="D296" si="1069">C296+D294+D295-D293</f>
        <v>0</v>
      </c>
      <c r="E296" s="63">
        <f t="shared" ref="E296" si="1070">D296+E294+E295-E293</f>
        <v>0</v>
      </c>
      <c r="F296" s="63">
        <f t="shared" ref="F296" si="1071">E296+F294+F295-F293</f>
        <v>0</v>
      </c>
      <c r="G296" s="63">
        <f t="shared" ref="G296" si="1072">F296+G294+G295-G293</f>
        <v>0</v>
      </c>
      <c r="H296" s="63">
        <f t="shared" ref="H296" si="1073">G296+H294+H295-H293</f>
        <v>0</v>
      </c>
      <c r="I296" s="63">
        <f t="shared" ref="I296" si="1074">H296+I294+I295-I293</f>
        <v>0</v>
      </c>
      <c r="J296" s="63">
        <f t="shared" ref="J296" si="1075">I296+J294+J295-J293</f>
        <v>0</v>
      </c>
      <c r="K296" s="63">
        <f t="shared" ref="K296" si="1076">J296+K294+K295-K293</f>
        <v>0</v>
      </c>
      <c r="L296" s="63">
        <f t="shared" ref="L296" si="1077">K296+L294+L295-L293</f>
        <v>0</v>
      </c>
      <c r="M296" s="63">
        <f t="shared" ref="M296" si="1078">L296+M294+M295-M293</f>
        <v>0</v>
      </c>
      <c r="N296" s="63">
        <f t="shared" ref="N296" si="1079">M296+N294+N295-N293</f>
        <v>0</v>
      </c>
      <c r="O296" s="63">
        <f t="shared" ref="O296" si="1080">N296+O294+O295-O293</f>
        <v>0</v>
      </c>
      <c r="P296" s="63">
        <f t="shared" ref="P296" si="1081">O296+P294+P295-P293</f>
        <v>0</v>
      </c>
      <c r="Q296" s="63">
        <f t="shared" ref="Q296" si="1082">P296+Q294+Q295-Q293</f>
        <v>0</v>
      </c>
      <c r="R296" s="63">
        <f t="shared" ref="R296" si="1083">Q296+R294+R295-R293</f>
        <v>0</v>
      </c>
      <c r="S296" s="63">
        <f t="shared" ref="S296" si="1084">R296+S294+S295-S293</f>
        <v>0</v>
      </c>
      <c r="T296" s="63">
        <f t="shared" ref="T296" si="1085">S296+T294+T295-T293</f>
        <v>0</v>
      </c>
      <c r="U296" s="63">
        <f t="shared" ref="U296" si="1086">T296+U294+U295-U293</f>
        <v>0</v>
      </c>
      <c r="V296" s="64">
        <f t="shared" ref="V296" si="1087">U296+V294+V295-V293</f>
        <v>0</v>
      </c>
    </row>
    <row r="297" spans="1:22" x14ac:dyDescent="0.25">
      <c r="A297" s="62" t="s">
        <v>69</v>
      </c>
      <c r="B297" s="57"/>
      <c r="C297" s="57"/>
      <c r="D297" s="57"/>
      <c r="E297" s="57"/>
      <c r="F297" s="57"/>
      <c r="G297" s="57"/>
      <c r="H297" s="57"/>
      <c r="I297" s="57"/>
      <c r="J297" s="57"/>
      <c r="K297" s="57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60"/>
    </row>
    <row r="298" spans="1:22" x14ac:dyDescent="0.25">
      <c r="A298" s="62" t="s">
        <v>31</v>
      </c>
      <c r="B298" s="63">
        <f>B291+B294+B295+B297-B293</f>
        <v>0</v>
      </c>
      <c r="C298" s="65">
        <f>B298+C294+C295+C297-C293</f>
        <v>0</v>
      </c>
      <c r="D298" s="65">
        <f>C298+D294+D295+D297-D293</f>
        <v>0</v>
      </c>
      <c r="E298" s="65">
        <f t="shared" ref="E298" si="1088">D298+E294+E295+E297-E293</f>
        <v>0</v>
      </c>
      <c r="F298" s="65">
        <f t="shared" ref="F298" si="1089">E298+F294+F295+F297-F293</f>
        <v>0</v>
      </c>
      <c r="G298" s="65">
        <f t="shared" ref="G298" si="1090">F298+G294+G295+G297-G293</f>
        <v>0</v>
      </c>
      <c r="H298" s="65">
        <f t="shared" ref="H298" si="1091">G298+H294+H295+H297-H293</f>
        <v>0</v>
      </c>
      <c r="I298" s="65">
        <f t="shared" ref="I298" si="1092">H298+I294+I295+I297-I293</f>
        <v>0</v>
      </c>
      <c r="J298" s="65">
        <f t="shared" ref="J298" si="1093">I298+J294+J295+J297-J293</f>
        <v>0</v>
      </c>
      <c r="K298" s="65">
        <f t="shared" ref="K298" si="1094">J298+K294+K295+K297-K293</f>
        <v>0</v>
      </c>
      <c r="L298" s="65">
        <f t="shared" ref="L298" si="1095">K298+L294+L295+L297-L293</f>
        <v>0</v>
      </c>
      <c r="M298" s="65">
        <f t="shared" ref="M298" si="1096">L298+M294+M295+M297-M293</f>
        <v>0</v>
      </c>
      <c r="N298" s="65">
        <f t="shared" ref="N298" si="1097">M298+N294+N295+N297-N293</f>
        <v>0</v>
      </c>
      <c r="O298" s="65">
        <f t="shared" ref="O298" si="1098">N298+O294+O295+O297-O293</f>
        <v>0</v>
      </c>
      <c r="P298" s="65">
        <f t="shared" ref="P298" si="1099">O298+P294+P295+P297-P293</f>
        <v>0</v>
      </c>
      <c r="Q298" s="65">
        <f t="shared" ref="Q298" si="1100">P298+Q294+Q295+Q297-Q293</f>
        <v>0</v>
      </c>
      <c r="R298" s="65">
        <f t="shared" ref="R298" si="1101">Q298+R294+R295+R297-R293</f>
        <v>0</v>
      </c>
      <c r="S298" s="65">
        <f t="shared" ref="S298" si="1102">R298+S294+S295+S297-S293</f>
        <v>0</v>
      </c>
      <c r="T298" s="65">
        <f t="shared" ref="T298" si="1103">S298+T294+T295+T297-T293</f>
        <v>0</v>
      </c>
      <c r="U298" s="65">
        <f t="shared" ref="U298" si="1104">T298+U294+U295+U297-U293</f>
        <v>0</v>
      </c>
      <c r="V298" s="66">
        <f t="shared" ref="V298" si="1105">U298+V294+V295+V297-V293</f>
        <v>0</v>
      </c>
    </row>
    <row r="299" spans="1:22" ht="15.75" thickBot="1" x14ac:dyDescent="0.3">
      <c r="A299" s="67" t="s">
        <v>30</v>
      </c>
      <c r="B299" s="68"/>
      <c r="C299" s="69">
        <f>IF(C298&lt;0,"",$D$291*C298)</f>
        <v>0</v>
      </c>
      <c r="D299" s="69">
        <f t="shared" ref="D299:V299" si="1106">IF(D298&lt;0,"",$D$291*D298)</f>
        <v>0</v>
      </c>
      <c r="E299" s="69">
        <f t="shared" si="1106"/>
        <v>0</v>
      </c>
      <c r="F299" s="69">
        <f t="shared" si="1106"/>
        <v>0</v>
      </c>
      <c r="G299" s="69">
        <f t="shared" si="1106"/>
        <v>0</v>
      </c>
      <c r="H299" s="69">
        <f t="shared" si="1106"/>
        <v>0</v>
      </c>
      <c r="I299" s="69">
        <f t="shared" si="1106"/>
        <v>0</v>
      </c>
      <c r="J299" s="69">
        <f t="shared" si="1106"/>
        <v>0</v>
      </c>
      <c r="K299" s="69">
        <f t="shared" si="1106"/>
        <v>0</v>
      </c>
      <c r="L299" s="69">
        <f t="shared" si="1106"/>
        <v>0</v>
      </c>
      <c r="M299" s="69">
        <f t="shared" si="1106"/>
        <v>0</v>
      </c>
      <c r="N299" s="69">
        <f t="shared" si="1106"/>
        <v>0</v>
      </c>
      <c r="O299" s="69">
        <f t="shared" si="1106"/>
        <v>0</v>
      </c>
      <c r="P299" s="69">
        <f t="shared" si="1106"/>
        <v>0</v>
      </c>
      <c r="Q299" s="69">
        <f t="shared" si="1106"/>
        <v>0</v>
      </c>
      <c r="R299" s="69">
        <f t="shared" si="1106"/>
        <v>0</v>
      </c>
      <c r="S299" s="69">
        <f t="shared" si="1106"/>
        <v>0</v>
      </c>
      <c r="T299" s="69">
        <f t="shared" si="1106"/>
        <v>0</v>
      </c>
      <c r="U299" s="69">
        <f t="shared" si="1106"/>
        <v>0</v>
      </c>
      <c r="V299" s="69">
        <f t="shared" si="1106"/>
        <v>0</v>
      </c>
    </row>
    <row r="300" spans="1:22" ht="15.75" thickBot="1" x14ac:dyDescent="0.3">
      <c r="A300" s="77" t="s">
        <v>71</v>
      </c>
    </row>
    <row r="301" spans="1:22" ht="39" thickBot="1" x14ac:dyDescent="0.3">
      <c r="A301" s="47" t="s">
        <v>48</v>
      </c>
      <c r="B301" s="78">
        <f>SUM('Part Details'!H32)</f>
        <v>0</v>
      </c>
      <c r="C301" s="48" t="s">
        <v>49</v>
      </c>
      <c r="D301" s="49">
        <f>SUM('Part Details'!G32)</f>
        <v>0</v>
      </c>
      <c r="E301" s="50" t="s">
        <v>50</v>
      </c>
      <c r="F301" s="51" t="s">
        <v>11</v>
      </c>
      <c r="G301" s="52" t="s">
        <v>52</v>
      </c>
      <c r="H301" s="53" t="s">
        <v>51</v>
      </c>
      <c r="I301" s="95" t="s">
        <v>74</v>
      </c>
      <c r="J301" s="96"/>
      <c r="K301" s="79">
        <v>2023</v>
      </c>
      <c r="L301" s="96">
        <v>2024</v>
      </c>
      <c r="M301" s="96"/>
      <c r="N301" s="96"/>
      <c r="O301" s="96"/>
      <c r="P301" s="96"/>
      <c r="Q301" s="96"/>
      <c r="R301" s="96"/>
      <c r="S301" s="96"/>
      <c r="T301" s="96"/>
      <c r="U301" s="96"/>
      <c r="V301" s="96"/>
    </row>
    <row r="302" spans="1:22" ht="15.75" thickBot="1" x14ac:dyDescent="0.3">
      <c r="A302" s="87" t="s">
        <v>73</v>
      </c>
      <c r="B302" s="55" t="s">
        <v>68</v>
      </c>
      <c r="C302" s="55" t="s">
        <v>64</v>
      </c>
      <c r="D302" s="55" t="s">
        <v>1</v>
      </c>
      <c r="E302" s="55" t="s">
        <v>2</v>
      </c>
      <c r="F302" s="55" t="s">
        <v>3</v>
      </c>
      <c r="G302" s="55" t="s">
        <v>4</v>
      </c>
      <c r="H302" s="55" t="s">
        <v>5</v>
      </c>
      <c r="I302" s="55" t="s">
        <v>6</v>
      </c>
      <c r="J302" s="55" t="s">
        <v>7</v>
      </c>
      <c r="K302" s="55" t="s">
        <v>65</v>
      </c>
      <c r="L302" s="55" t="s">
        <v>66</v>
      </c>
      <c r="M302" s="55" t="s">
        <v>67</v>
      </c>
      <c r="N302" s="55" t="s">
        <v>68</v>
      </c>
      <c r="O302" s="55" t="s">
        <v>64</v>
      </c>
      <c r="P302" s="55" t="s">
        <v>1</v>
      </c>
      <c r="Q302" s="55" t="s">
        <v>2</v>
      </c>
      <c r="R302" s="55" t="s">
        <v>3</v>
      </c>
      <c r="S302" s="55" t="s">
        <v>4</v>
      </c>
      <c r="T302" s="55" t="s">
        <v>5</v>
      </c>
      <c r="U302" s="55" t="s">
        <v>6</v>
      </c>
      <c r="V302" s="55" t="s">
        <v>7</v>
      </c>
    </row>
    <row r="303" spans="1:22" x14ac:dyDescent="0.25">
      <c r="A303" s="56" t="s">
        <v>8</v>
      </c>
      <c r="B303" s="88"/>
      <c r="C303" s="88"/>
      <c r="D303" s="88"/>
      <c r="E303" s="88"/>
      <c r="F303" s="88"/>
      <c r="G303" s="88"/>
      <c r="H303" s="89"/>
      <c r="I303" s="89"/>
      <c r="J303" s="89"/>
      <c r="K303" s="89"/>
      <c r="L303" s="89"/>
      <c r="M303" s="89"/>
      <c r="N303" s="58"/>
      <c r="O303" s="58"/>
      <c r="P303" s="58"/>
      <c r="Q303" s="58"/>
      <c r="R303" s="58"/>
      <c r="S303" s="58"/>
      <c r="T303" s="58"/>
      <c r="U303" s="58"/>
      <c r="V303" s="59"/>
    </row>
    <row r="304" spans="1:22" x14ac:dyDescent="0.25">
      <c r="A304" s="56"/>
      <c r="B304" s="88"/>
      <c r="C304" s="88"/>
      <c r="D304" s="88"/>
      <c r="E304" s="88"/>
      <c r="F304" s="88"/>
      <c r="G304" s="88"/>
      <c r="H304" s="88"/>
      <c r="I304" s="88"/>
      <c r="J304" s="88"/>
      <c r="K304" s="88"/>
      <c r="L304" s="88"/>
      <c r="M304" s="88"/>
      <c r="N304" s="57"/>
      <c r="O304" s="57"/>
      <c r="P304" s="57"/>
      <c r="Q304" s="57"/>
      <c r="R304" s="57"/>
      <c r="S304" s="57"/>
      <c r="T304" s="57"/>
      <c r="U304" s="57"/>
      <c r="V304" s="60"/>
    </row>
    <row r="305" spans="1:22" x14ac:dyDescent="0.25">
      <c r="A305" s="56"/>
      <c r="B305" s="88"/>
      <c r="C305" s="90"/>
      <c r="D305" s="90"/>
      <c r="E305" s="88"/>
      <c r="F305" s="88"/>
      <c r="G305" s="88"/>
      <c r="H305" s="88"/>
      <c r="I305" s="88"/>
      <c r="J305" s="88"/>
      <c r="K305" s="88"/>
      <c r="L305" s="88"/>
      <c r="M305" s="88"/>
      <c r="N305" s="57"/>
      <c r="O305" s="57"/>
      <c r="P305" s="57"/>
      <c r="Q305" s="57"/>
      <c r="R305" s="57"/>
      <c r="S305" s="57"/>
      <c r="T305" s="57"/>
      <c r="U305" s="57"/>
      <c r="V305" s="60"/>
    </row>
    <row r="306" spans="1:22" x14ac:dyDescent="0.25">
      <c r="A306" s="62" t="s">
        <v>9</v>
      </c>
      <c r="B306" s="63">
        <f>B301+B304+B305-B303</f>
        <v>0</v>
      </c>
      <c r="C306" s="63">
        <f>B306+C304+C305-C303</f>
        <v>0</v>
      </c>
      <c r="D306" s="63">
        <f t="shared" ref="D306" si="1107">C306+D304+D305-D303</f>
        <v>0</v>
      </c>
      <c r="E306" s="63">
        <f t="shared" ref="E306" si="1108">D306+E304+E305-E303</f>
        <v>0</v>
      </c>
      <c r="F306" s="63">
        <f t="shared" ref="F306" si="1109">E306+F304+F305-F303</f>
        <v>0</v>
      </c>
      <c r="G306" s="63">
        <f t="shared" ref="G306" si="1110">F306+G304+G305-G303</f>
        <v>0</v>
      </c>
      <c r="H306" s="63">
        <f t="shared" ref="H306" si="1111">G306+H304+H305-H303</f>
        <v>0</v>
      </c>
      <c r="I306" s="63">
        <f t="shared" ref="I306" si="1112">H306+I304+I305-I303</f>
        <v>0</v>
      </c>
      <c r="J306" s="63">
        <f t="shared" ref="J306" si="1113">I306+J304+J305-J303</f>
        <v>0</v>
      </c>
      <c r="K306" s="63">
        <f t="shared" ref="K306" si="1114">J306+K304+K305-K303</f>
        <v>0</v>
      </c>
      <c r="L306" s="63">
        <f t="shared" ref="L306" si="1115">K306+L304+L305-L303</f>
        <v>0</v>
      </c>
      <c r="M306" s="63">
        <f t="shared" ref="M306" si="1116">L306+M304+M305-M303</f>
        <v>0</v>
      </c>
      <c r="N306" s="63">
        <f t="shared" ref="N306" si="1117">M306+N304+N305-N303</f>
        <v>0</v>
      </c>
      <c r="O306" s="63">
        <f t="shared" ref="O306" si="1118">N306+O304+O305-O303</f>
        <v>0</v>
      </c>
      <c r="P306" s="63">
        <f t="shared" ref="P306" si="1119">O306+P304+P305-P303</f>
        <v>0</v>
      </c>
      <c r="Q306" s="63">
        <f t="shared" ref="Q306" si="1120">P306+Q304+Q305-Q303</f>
        <v>0</v>
      </c>
      <c r="R306" s="63">
        <f t="shared" ref="R306" si="1121">Q306+R304+R305-R303</f>
        <v>0</v>
      </c>
      <c r="S306" s="63">
        <f t="shared" ref="S306" si="1122">R306+S304+S305-S303</f>
        <v>0</v>
      </c>
      <c r="T306" s="63">
        <f t="shared" ref="T306" si="1123">S306+T304+T305-T303</f>
        <v>0</v>
      </c>
      <c r="U306" s="63">
        <f t="shared" ref="U306" si="1124">T306+U304+U305-U303</f>
        <v>0</v>
      </c>
      <c r="V306" s="64">
        <f t="shared" ref="V306" si="1125">U306+V304+V305-V303</f>
        <v>0</v>
      </c>
    </row>
    <row r="307" spans="1:22" x14ac:dyDescent="0.25">
      <c r="A307" s="62" t="s">
        <v>69</v>
      </c>
      <c r="B307" s="57"/>
      <c r="C307" s="57"/>
      <c r="D307" s="57"/>
      <c r="E307" s="57"/>
      <c r="F307" s="57"/>
      <c r="G307" s="57"/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60"/>
    </row>
    <row r="308" spans="1:22" x14ac:dyDescent="0.25">
      <c r="A308" s="62" t="s">
        <v>31</v>
      </c>
      <c r="B308" s="63">
        <f>B301+B304+B305+B307-B303</f>
        <v>0</v>
      </c>
      <c r="C308" s="65">
        <f>B308+C304+C305+C307-C303</f>
        <v>0</v>
      </c>
      <c r="D308" s="65">
        <f>C308+D304+D305+D307-D303</f>
        <v>0</v>
      </c>
      <c r="E308" s="65">
        <f t="shared" ref="E308" si="1126">D308+E304+E305+E307-E303</f>
        <v>0</v>
      </c>
      <c r="F308" s="65">
        <f t="shared" ref="F308" si="1127">E308+F304+F305+F307-F303</f>
        <v>0</v>
      </c>
      <c r="G308" s="65">
        <f t="shared" ref="G308" si="1128">F308+G304+G305+G307-G303</f>
        <v>0</v>
      </c>
      <c r="H308" s="65">
        <f t="shared" ref="H308" si="1129">G308+H304+H305+H307-H303</f>
        <v>0</v>
      </c>
      <c r="I308" s="65">
        <f t="shared" ref="I308" si="1130">H308+I304+I305+I307-I303</f>
        <v>0</v>
      </c>
      <c r="J308" s="65">
        <f t="shared" ref="J308" si="1131">I308+J304+J305+J307-J303</f>
        <v>0</v>
      </c>
      <c r="K308" s="65">
        <f t="shared" ref="K308" si="1132">J308+K304+K305+K307-K303</f>
        <v>0</v>
      </c>
      <c r="L308" s="65">
        <f t="shared" ref="L308" si="1133">K308+L304+L305+L307-L303</f>
        <v>0</v>
      </c>
      <c r="M308" s="65">
        <f t="shared" ref="M308" si="1134">L308+M304+M305+M307-M303</f>
        <v>0</v>
      </c>
      <c r="N308" s="65">
        <f t="shared" ref="N308" si="1135">M308+N304+N305+N307-N303</f>
        <v>0</v>
      </c>
      <c r="O308" s="65">
        <f t="shared" ref="O308" si="1136">N308+O304+O305+O307-O303</f>
        <v>0</v>
      </c>
      <c r="P308" s="65">
        <f t="shared" ref="P308" si="1137">O308+P304+P305+P307-P303</f>
        <v>0</v>
      </c>
      <c r="Q308" s="65">
        <f t="shared" ref="Q308" si="1138">P308+Q304+Q305+Q307-Q303</f>
        <v>0</v>
      </c>
      <c r="R308" s="65">
        <f t="shared" ref="R308" si="1139">Q308+R304+R305+R307-R303</f>
        <v>0</v>
      </c>
      <c r="S308" s="65">
        <f t="shared" ref="S308" si="1140">R308+S304+S305+S307-S303</f>
        <v>0</v>
      </c>
      <c r="T308" s="65">
        <f t="shared" ref="T308" si="1141">S308+T304+T305+T307-T303</f>
        <v>0</v>
      </c>
      <c r="U308" s="65">
        <f t="shared" ref="U308" si="1142">T308+U304+U305+U307-U303</f>
        <v>0</v>
      </c>
      <c r="V308" s="66">
        <f t="shared" ref="V308" si="1143">U308+V304+V305+V307-V303</f>
        <v>0</v>
      </c>
    </row>
    <row r="309" spans="1:22" ht="15.75" thickBot="1" x14ac:dyDescent="0.3">
      <c r="A309" s="67" t="s">
        <v>30</v>
      </c>
      <c r="B309" s="68"/>
      <c r="C309" s="69">
        <f>IF(C308&lt;0,"",$D$301*C308)</f>
        <v>0</v>
      </c>
      <c r="D309" s="69">
        <f t="shared" ref="D309:U309" si="1144">IF(D308&lt;0,"",$D$301*D308)</f>
        <v>0</v>
      </c>
      <c r="E309" s="69">
        <f t="shared" si="1144"/>
        <v>0</v>
      </c>
      <c r="F309" s="69">
        <f t="shared" si="1144"/>
        <v>0</v>
      </c>
      <c r="G309" s="69">
        <f t="shared" si="1144"/>
        <v>0</v>
      </c>
      <c r="H309" s="69">
        <f t="shared" si="1144"/>
        <v>0</v>
      </c>
      <c r="I309" s="69">
        <f t="shared" si="1144"/>
        <v>0</v>
      </c>
      <c r="J309" s="69">
        <f t="shared" si="1144"/>
        <v>0</v>
      </c>
      <c r="K309" s="69">
        <f t="shared" si="1144"/>
        <v>0</v>
      </c>
      <c r="L309" s="69">
        <f t="shared" si="1144"/>
        <v>0</v>
      </c>
      <c r="M309" s="69">
        <f t="shared" si="1144"/>
        <v>0</v>
      </c>
      <c r="N309" s="69">
        <f t="shared" si="1144"/>
        <v>0</v>
      </c>
      <c r="O309" s="69">
        <f t="shared" si="1144"/>
        <v>0</v>
      </c>
      <c r="P309" s="69">
        <f t="shared" si="1144"/>
        <v>0</v>
      </c>
      <c r="Q309" s="69">
        <f t="shared" si="1144"/>
        <v>0</v>
      </c>
      <c r="R309" s="69">
        <f t="shared" si="1144"/>
        <v>0</v>
      </c>
      <c r="S309" s="69">
        <f t="shared" si="1144"/>
        <v>0</v>
      </c>
      <c r="T309" s="69">
        <f t="shared" si="1144"/>
        <v>0</v>
      </c>
      <c r="U309" s="69">
        <f t="shared" si="1144"/>
        <v>0</v>
      </c>
      <c r="V309" s="69">
        <f t="shared" ref="V309" si="1145">IF(V308&lt;0,"",$D$71*V308)</f>
        <v>0</v>
      </c>
    </row>
    <row r="310" spans="1:22" ht="15.75" thickBot="1" x14ac:dyDescent="0.3">
      <c r="A310" s="77" t="s">
        <v>71</v>
      </c>
    </row>
    <row r="311" spans="1:22" ht="39" thickBot="1" x14ac:dyDescent="0.3">
      <c r="A311" s="47" t="s">
        <v>48</v>
      </c>
      <c r="B311" s="78">
        <f>SUM('Part Details'!H33)</f>
        <v>0</v>
      </c>
      <c r="C311" s="48" t="s">
        <v>49</v>
      </c>
      <c r="D311" s="49">
        <f>SUM('Part Details'!G33)</f>
        <v>0</v>
      </c>
      <c r="E311" s="50" t="s">
        <v>50</v>
      </c>
      <c r="F311" s="51" t="s">
        <v>11</v>
      </c>
      <c r="G311" s="52" t="s">
        <v>52</v>
      </c>
      <c r="H311" s="53" t="s">
        <v>51</v>
      </c>
      <c r="I311" s="95" t="s">
        <v>74</v>
      </c>
      <c r="J311" s="96"/>
      <c r="K311" s="79">
        <v>2023</v>
      </c>
      <c r="L311" s="96">
        <v>2024</v>
      </c>
      <c r="M311" s="96"/>
      <c r="N311" s="96"/>
      <c r="O311" s="96"/>
      <c r="P311" s="96"/>
      <c r="Q311" s="96"/>
      <c r="R311" s="96"/>
      <c r="S311" s="96"/>
      <c r="T311" s="96"/>
      <c r="U311" s="96"/>
      <c r="V311" s="96"/>
    </row>
    <row r="312" spans="1:22" ht="15.75" thickBot="1" x14ac:dyDescent="0.3">
      <c r="A312" s="87" t="s">
        <v>73</v>
      </c>
      <c r="B312" s="55" t="s">
        <v>68</v>
      </c>
      <c r="C312" s="55" t="s">
        <v>64</v>
      </c>
      <c r="D312" s="55" t="s">
        <v>1</v>
      </c>
      <c r="E312" s="55" t="s">
        <v>2</v>
      </c>
      <c r="F312" s="55" t="s">
        <v>3</v>
      </c>
      <c r="G312" s="55" t="s">
        <v>4</v>
      </c>
      <c r="H312" s="55" t="s">
        <v>5</v>
      </c>
      <c r="I312" s="55" t="s">
        <v>6</v>
      </c>
      <c r="J312" s="55" t="s">
        <v>7</v>
      </c>
      <c r="K312" s="55" t="s">
        <v>65</v>
      </c>
      <c r="L312" s="55" t="s">
        <v>66</v>
      </c>
      <c r="M312" s="55" t="s">
        <v>67</v>
      </c>
      <c r="N312" s="55" t="s">
        <v>68</v>
      </c>
      <c r="O312" s="55" t="s">
        <v>64</v>
      </c>
      <c r="P312" s="55" t="s">
        <v>1</v>
      </c>
      <c r="Q312" s="55" t="s">
        <v>2</v>
      </c>
      <c r="R312" s="55" t="s">
        <v>3</v>
      </c>
      <c r="S312" s="55" t="s">
        <v>4</v>
      </c>
      <c r="T312" s="55" t="s">
        <v>5</v>
      </c>
      <c r="U312" s="55" t="s">
        <v>6</v>
      </c>
      <c r="V312" s="55" t="s">
        <v>7</v>
      </c>
    </row>
    <row r="313" spans="1:22" x14ac:dyDescent="0.25">
      <c r="A313" s="56" t="s">
        <v>8</v>
      </c>
      <c r="B313" s="57"/>
      <c r="C313" s="57"/>
      <c r="D313" s="88"/>
      <c r="E313" s="88"/>
      <c r="F313" s="88"/>
      <c r="G313" s="88"/>
      <c r="H313" s="89"/>
      <c r="I313" s="89"/>
      <c r="J313" s="89"/>
      <c r="K313" s="89"/>
      <c r="L313" s="89"/>
      <c r="M313" s="89"/>
      <c r="N313" s="89"/>
      <c r="O313" s="89"/>
      <c r="P313" s="89"/>
      <c r="Q313" s="58"/>
      <c r="R313" s="58"/>
      <c r="S313" s="58"/>
      <c r="T313" s="58"/>
      <c r="U313" s="58"/>
      <c r="V313" s="59"/>
    </row>
    <row r="314" spans="1:22" x14ac:dyDescent="0.25">
      <c r="A314" s="56"/>
      <c r="B314" s="57"/>
      <c r="C314" s="57"/>
      <c r="D314" s="88"/>
      <c r="E314" s="88"/>
      <c r="F314" s="88"/>
      <c r="G314" s="88"/>
      <c r="H314" s="88"/>
      <c r="I314" s="88"/>
      <c r="J314" s="88"/>
      <c r="K314" s="88"/>
      <c r="L314" s="88"/>
      <c r="M314" s="88"/>
      <c r="N314" s="88"/>
      <c r="O314" s="88"/>
      <c r="P314" s="88"/>
      <c r="Q314" s="57"/>
      <c r="R314" s="57"/>
      <c r="S314" s="57"/>
      <c r="T314" s="57"/>
      <c r="U314" s="57"/>
      <c r="V314" s="60"/>
    </row>
    <row r="315" spans="1:22" x14ac:dyDescent="0.25">
      <c r="A315" s="56"/>
      <c r="B315" s="57"/>
      <c r="C315" s="61"/>
      <c r="D315" s="90"/>
      <c r="E315" s="88"/>
      <c r="F315" s="88"/>
      <c r="G315" s="88"/>
      <c r="H315" s="88"/>
      <c r="I315" s="88"/>
      <c r="J315" s="88"/>
      <c r="K315" s="88"/>
      <c r="L315" s="88"/>
      <c r="M315" s="88"/>
      <c r="N315" s="88"/>
      <c r="O315" s="88"/>
      <c r="P315" s="88"/>
      <c r="Q315" s="57"/>
      <c r="R315" s="57"/>
      <c r="S315" s="57"/>
      <c r="T315" s="57"/>
      <c r="U315" s="57"/>
      <c r="V315" s="60"/>
    </row>
    <row r="316" spans="1:22" x14ac:dyDescent="0.25">
      <c r="A316" s="62" t="s">
        <v>9</v>
      </c>
      <c r="B316" s="63">
        <f>B311+B314+B315-B313</f>
        <v>0</v>
      </c>
      <c r="C316" s="63">
        <f>B316+C314+C315-C313</f>
        <v>0</v>
      </c>
      <c r="D316" s="63">
        <f t="shared" ref="D316" si="1146">C316+D314+D315-D313</f>
        <v>0</v>
      </c>
      <c r="E316" s="63">
        <f t="shared" ref="E316" si="1147">D316+E314+E315-E313</f>
        <v>0</v>
      </c>
      <c r="F316" s="63">
        <f t="shared" ref="F316" si="1148">E316+F314+F315-F313</f>
        <v>0</v>
      </c>
      <c r="G316" s="63">
        <f t="shared" ref="G316" si="1149">F316+G314+G315-G313</f>
        <v>0</v>
      </c>
      <c r="H316" s="63">
        <f t="shared" ref="H316" si="1150">G316+H314+H315-H313</f>
        <v>0</v>
      </c>
      <c r="I316" s="63">
        <f t="shared" ref="I316" si="1151">H316+I314+I315-I313</f>
        <v>0</v>
      </c>
      <c r="J316" s="63">
        <f t="shared" ref="J316" si="1152">I316+J314+J315-J313</f>
        <v>0</v>
      </c>
      <c r="K316" s="63">
        <f t="shared" ref="K316" si="1153">J316+K314+K315-K313</f>
        <v>0</v>
      </c>
      <c r="L316" s="63">
        <f t="shared" ref="L316" si="1154">K316+L314+L315-L313</f>
        <v>0</v>
      </c>
      <c r="M316" s="63">
        <f t="shared" ref="M316" si="1155">L316+M314+M315-M313</f>
        <v>0</v>
      </c>
      <c r="N316" s="63">
        <f t="shared" ref="N316" si="1156">M316+N314+N315-N313</f>
        <v>0</v>
      </c>
      <c r="O316" s="63">
        <f t="shared" ref="O316" si="1157">N316+O314+O315-O313</f>
        <v>0</v>
      </c>
      <c r="P316" s="63">
        <f t="shared" ref="P316" si="1158">O316+P314+P315-P313</f>
        <v>0</v>
      </c>
      <c r="Q316" s="63">
        <f t="shared" ref="Q316" si="1159">P316+Q314+Q315-Q313</f>
        <v>0</v>
      </c>
      <c r="R316" s="63">
        <f t="shared" ref="R316" si="1160">Q316+R314+R315-R313</f>
        <v>0</v>
      </c>
      <c r="S316" s="63">
        <f t="shared" ref="S316" si="1161">R316+S314+S315-S313</f>
        <v>0</v>
      </c>
      <c r="T316" s="63">
        <f t="shared" ref="T316" si="1162">S316+T314+T315-T313</f>
        <v>0</v>
      </c>
      <c r="U316" s="63">
        <f t="shared" ref="U316" si="1163">T316+U314+U315-U313</f>
        <v>0</v>
      </c>
      <c r="V316" s="64">
        <f t="shared" ref="V316" si="1164">U316+V314+V315-V313</f>
        <v>0</v>
      </c>
    </row>
    <row r="317" spans="1:22" x14ac:dyDescent="0.25">
      <c r="A317" s="62" t="s">
        <v>69</v>
      </c>
      <c r="B317" s="57"/>
      <c r="C317" s="57"/>
      <c r="D317" s="57"/>
      <c r="E317" s="57"/>
      <c r="F317" s="57"/>
      <c r="G317" s="57"/>
      <c r="H317" s="57"/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60"/>
    </row>
    <row r="318" spans="1:22" x14ac:dyDescent="0.25">
      <c r="A318" s="62" t="s">
        <v>31</v>
      </c>
      <c r="B318" s="63">
        <f>B311+B314+B315+B317-B313</f>
        <v>0</v>
      </c>
      <c r="C318" s="65">
        <f>B318+C314+C315+C317-C313</f>
        <v>0</v>
      </c>
      <c r="D318" s="65">
        <f>C318+D314+D315+D317-D313</f>
        <v>0</v>
      </c>
      <c r="E318" s="65">
        <f t="shared" ref="E318" si="1165">D318+E314+E315+E317-E313</f>
        <v>0</v>
      </c>
      <c r="F318" s="65">
        <f t="shared" ref="F318" si="1166">E318+F314+F315+F317-F313</f>
        <v>0</v>
      </c>
      <c r="G318" s="65">
        <f t="shared" ref="G318" si="1167">F318+G314+G315+G317-G313</f>
        <v>0</v>
      </c>
      <c r="H318" s="65">
        <f t="shared" ref="H318" si="1168">G318+H314+H315+H317-H313</f>
        <v>0</v>
      </c>
      <c r="I318" s="65">
        <f t="shared" ref="I318" si="1169">H318+I314+I315+I317-I313</f>
        <v>0</v>
      </c>
      <c r="J318" s="65">
        <f t="shared" ref="J318" si="1170">I318+J314+J315+J317-J313</f>
        <v>0</v>
      </c>
      <c r="K318" s="65">
        <f t="shared" ref="K318" si="1171">J318+K314+K315+K317-K313</f>
        <v>0</v>
      </c>
      <c r="L318" s="65">
        <f t="shared" ref="L318" si="1172">K318+L314+L315+L317-L313</f>
        <v>0</v>
      </c>
      <c r="M318" s="65">
        <f t="shared" ref="M318" si="1173">L318+M314+M315+M317-M313</f>
        <v>0</v>
      </c>
      <c r="N318" s="65">
        <f t="shared" ref="N318" si="1174">M318+N314+N315+N317-N313</f>
        <v>0</v>
      </c>
      <c r="O318" s="65">
        <f t="shared" ref="O318" si="1175">N318+O314+O315+O317-O313</f>
        <v>0</v>
      </c>
      <c r="P318" s="65">
        <f t="shared" ref="P318" si="1176">O318+P314+P315+P317-P313</f>
        <v>0</v>
      </c>
      <c r="Q318" s="65">
        <f t="shared" ref="Q318" si="1177">P318+Q314+Q315+Q317-Q313</f>
        <v>0</v>
      </c>
      <c r="R318" s="65">
        <f t="shared" ref="R318" si="1178">Q318+R314+R315+R317-R313</f>
        <v>0</v>
      </c>
      <c r="S318" s="65">
        <f t="shared" ref="S318" si="1179">R318+S314+S315+S317-S313</f>
        <v>0</v>
      </c>
      <c r="T318" s="65">
        <f t="shared" ref="T318" si="1180">S318+T314+T315+T317-T313</f>
        <v>0</v>
      </c>
      <c r="U318" s="65">
        <f t="shared" ref="U318" si="1181">T318+U314+U315+U317-U313</f>
        <v>0</v>
      </c>
      <c r="V318" s="66">
        <f t="shared" ref="V318" si="1182">U318+V314+V315+V317-V313</f>
        <v>0</v>
      </c>
    </row>
    <row r="319" spans="1:22" ht="15.75" thickBot="1" x14ac:dyDescent="0.3">
      <c r="A319" s="67" t="s">
        <v>30</v>
      </c>
      <c r="B319" s="68"/>
      <c r="C319" s="69">
        <f>IF(C318&lt;0,"",$D$311*C318)</f>
        <v>0</v>
      </c>
      <c r="D319" s="69">
        <f t="shared" ref="D319:U319" si="1183">IF(D318&lt;0,"",$D$311*D318)</f>
        <v>0</v>
      </c>
      <c r="E319" s="69">
        <f t="shared" si="1183"/>
        <v>0</v>
      </c>
      <c r="F319" s="69">
        <f t="shared" si="1183"/>
        <v>0</v>
      </c>
      <c r="G319" s="69">
        <f t="shared" si="1183"/>
        <v>0</v>
      </c>
      <c r="H319" s="69">
        <f t="shared" si="1183"/>
        <v>0</v>
      </c>
      <c r="I319" s="69">
        <f t="shared" si="1183"/>
        <v>0</v>
      </c>
      <c r="J319" s="69">
        <f t="shared" si="1183"/>
        <v>0</v>
      </c>
      <c r="K319" s="69">
        <f t="shared" si="1183"/>
        <v>0</v>
      </c>
      <c r="L319" s="69">
        <f t="shared" si="1183"/>
        <v>0</v>
      </c>
      <c r="M319" s="69">
        <f t="shared" si="1183"/>
        <v>0</v>
      </c>
      <c r="N319" s="69">
        <f t="shared" si="1183"/>
        <v>0</v>
      </c>
      <c r="O319" s="69">
        <f t="shared" si="1183"/>
        <v>0</v>
      </c>
      <c r="P319" s="69">
        <f t="shared" si="1183"/>
        <v>0</v>
      </c>
      <c r="Q319" s="69">
        <f t="shared" si="1183"/>
        <v>0</v>
      </c>
      <c r="R319" s="69">
        <f t="shared" si="1183"/>
        <v>0</v>
      </c>
      <c r="S319" s="69">
        <f t="shared" si="1183"/>
        <v>0</v>
      </c>
      <c r="T319" s="69">
        <f t="shared" si="1183"/>
        <v>0</v>
      </c>
      <c r="U319" s="69">
        <f t="shared" si="1183"/>
        <v>0</v>
      </c>
      <c r="V319" s="69">
        <f t="shared" ref="V319" si="1184">IF(V318&lt;0,"",$D$71*V318)</f>
        <v>0</v>
      </c>
    </row>
    <row r="320" spans="1:22" ht="15.75" thickBot="1" x14ac:dyDescent="0.3">
      <c r="A320" s="77" t="s">
        <v>71</v>
      </c>
    </row>
    <row r="321" spans="1:22" ht="39" thickBot="1" x14ac:dyDescent="0.3">
      <c r="A321" s="47" t="s">
        <v>48</v>
      </c>
      <c r="B321" s="78">
        <f>SUM('Part Details'!H34)</f>
        <v>0</v>
      </c>
      <c r="C321" s="48" t="s">
        <v>49</v>
      </c>
      <c r="D321" s="49">
        <f>SUM('Part Details'!G34)</f>
        <v>0</v>
      </c>
      <c r="E321" s="50" t="s">
        <v>50</v>
      </c>
      <c r="F321" s="51" t="s">
        <v>11</v>
      </c>
      <c r="G321" s="52" t="s">
        <v>52</v>
      </c>
      <c r="H321" s="53" t="s">
        <v>51</v>
      </c>
      <c r="I321" s="95" t="s">
        <v>74</v>
      </c>
      <c r="J321" s="96"/>
      <c r="K321" s="79">
        <v>2023</v>
      </c>
      <c r="L321" s="96">
        <v>2024</v>
      </c>
      <c r="M321" s="96"/>
      <c r="N321" s="96"/>
      <c r="O321" s="96"/>
      <c r="P321" s="96"/>
      <c r="Q321" s="96"/>
      <c r="R321" s="96"/>
      <c r="S321" s="96"/>
      <c r="T321" s="96"/>
      <c r="U321" s="96"/>
      <c r="V321" s="96"/>
    </row>
    <row r="322" spans="1:22" ht="15.75" thickBot="1" x14ac:dyDescent="0.3">
      <c r="A322" s="87" t="s">
        <v>73</v>
      </c>
      <c r="B322" s="55" t="s">
        <v>68</v>
      </c>
      <c r="C322" s="55" t="s">
        <v>64</v>
      </c>
      <c r="D322" s="55" t="s">
        <v>1</v>
      </c>
      <c r="E322" s="55" t="s">
        <v>2</v>
      </c>
      <c r="F322" s="55" t="s">
        <v>3</v>
      </c>
      <c r="G322" s="55" t="s">
        <v>4</v>
      </c>
      <c r="H322" s="55" t="s">
        <v>5</v>
      </c>
      <c r="I322" s="55" t="s">
        <v>6</v>
      </c>
      <c r="J322" s="55" t="s">
        <v>7</v>
      </c>
      <c r="K322" s="55" t="s">
        <v>65</v>
      </c>
      <c r="L322" s="55" t="s">
        <v>66</v>
      </c>
      <c r="M322" s="55" t="s">
        <v>67</v>
      </c>
      <c r="N322" s="55" t="s">
        <v>68</v>
      </c>
      <c r="O322" s="55" t="s">
        <v>64</v>
      </c>
      <c r="P322" s="55" t="s">
        <v>1</v>
      </c>
      <c r="Q322" s="55" t="s">
        <v>2</v>
      </c>
      <c r="R322" s="55" t="s">
        <v>3</v>
      </c>
      <c r="S322" s="55" t="s">
        <v>4</v>
      </c>
      <c r="T322" s="55" t="s">
        <v>5</v>
      </c>
      <c r="U322" s="55" t="s">
        <v>6</v>
      </c>
      <c r="V322" s="55" t="s">
        <v>7</v>
      </c>
    </row>
    <row r="323" spans="1:22" x14ac:dyDescent="0.25">
      <c r="A323" s="56" t="s">
        <v>8</v>
      </c>
      <c r="B323" s="88"/>
      <c r="C323" s="88"/>
      <c r="D323" s="88"/>
      <c r="E323" s="88"/>
      <c r="F323" s="88"/>
      <c r="G323" s="88"/>
      <c r="H323" s="89"/>
      <c r="I323" s="89"/>
      <c r="J323" s="89"/>
      <c r="K323" s="89"/>
      <c r="L323" s="89"/>
      <c r="M323" s="89"/>
      <c r="N323" s="89"/>
      <c r="O323" s="89"/>
      <c r="P323" s="89"/>
      <c r="Q323" s="89"/>
      <c r="R323" s="58"/>
      <c r="S323" s="58"/>
      <c r="T323" s="58"/>
      <c r="U323" s="58"/>
      <c r="V323" s="59"/>
    </row>
    <row r="324" spans="1:22" x14ac:dyDescent="0.25">
      <c r="A324" s="56"/>
      <c r="B324" s="88"/>
      <c r="C324" s="88"/>
      <c r="D324" s="88"/>
      <c r="E324" s="88"/>
      <c r="F324" s="88"/>
      <c r="G324" s="88"/>
      <c r="H324" s="88"/>
      <c r="I324" s="88"/>
      <c r="J324" s="88"/>
      <c r="K324" s="88"/>
      <c r="L324" s="88"/>
      <c r="M324" s="88"/>
      <c r="N324" s="88"/>
      <c r="O324" s="88"/>
      <c r="P324" s="88"/>
      <c r="Q324" s="88"/>
      <c r="R324" s="57"/>
      <c r="S324" s="57"/>
      <c r="T324" s="57"/>
      <c r="U324" s="57"/>
      <c r="V324" s="60"/>
    </row>
    <row r="325" spans="1:22" x14ac:dyDescent="0.25">
      <c r="A325" s="56"/>
      <c r="B325" s="88"/>
      <c r="C325" s="90"/>
      <c r="D325" s="88"/>
      <c r="E325" s="88"/>
      <c r="F325" s="90"/>
      <c r="G325" s="88"/>
      <c r="H325" s="88"/>
      <c r="I325" s="88"/>
      <c r="J325" s="88"/>
      <c r="K325" s="88"/>
      <c r="L325" s="88"/>
      <c r="M325" s="88"/>
      <c r="N325" s="88"/>
      <c r="O325" s="88"/>
      <c r="P325" s="88"/>
      <c r="Q325" s="88"/>
      <c r="R325" s="57"/>
      <c r="S325" s="57"/>
      <c r="T325" s="57"/>
      <c r="U325" s="57"/>
      <c r="V325" s="60"/>
    </row>
    <row r="326" spans="1:22" x14ac:dyDescent="0.25">
      <c r="A326" s="62" t="s">
        <v>9</v>
      </c>
      <c r="B326" s="63">
        <f>B321+B324+B325-B323</f>
        <v>0</v>
      </c>
      <c r="C326" s="63">
        <f>B326+C324+C325-C323</f>
        <v>0</v>
      </c>
      <c r="D326" s="63">
        <f t="shared" ref="D326" si="1185">C326+D324+D325-D323</f>
        <v>0</v>
      </c>
      <c r="E326" s="63">
        <f t="shared" ref="E326" si="1186">D326+E324+E325-E323</f>
        <v>0</v>
      </c>
      <c r="F326" s="63">
        <f t="shared" ref="F326" si="1187">E326+F324+F325-F323</f>
        <v>0</v>
      </c>
      <c r="G326" s="63">
        <f t="shared" ref="G326" si="1188">F326+G324+G325-G323</f>
        <v>0</v>
      </c>
      <c r="H326" s="63">
        <f t="shared" ref="H326" si="1189">G326+H324+H325-H323</f>
        <v>0</v>
      </c>
      <c r="I326" s="63">
        <f t="shared" ref="I326" si="1190">H326+I324+I325-I323</f>
        <v>0</v>
      </c>
      <c r="J326" s="63">
        <f t="shared" ref="J326" si="1191">I326+J324+J325-J323</f>
        <v>0</v>
      </c>
      <c r="K326" s="63">
        <f t="shared" ref="K326" si="1192">J326+K324+K325-K323</f>
        <v>0</v>
      </c>
      <c r="L326" s="63">
        <f t="shared" ref="L326" si="1193">K326+L324+L325-L323</f>
        <v>0</v>
      </c>
      <c r="M326" s="63">
        <f t="shared" ref="M326" si="1194">L326+M324+M325-M323</f>
        <v>0</v>
      </c>
      <c r="N326" s="63">
        <f t="shared" ref="N326" si="1195">M326+N324+N325-N323</f>
        <v>0</v>
      </c>
      <c r="O326" s="63">
        <f t="shared" ref="O326" si="1196">N326+O324+O325-O323</f>
        <v>0</v>
      </c>
      <c r="P326" s="63">
        <f t="shared" ref="P326" si="1197">O326+P324+P325-P323</f>
        <v>0</v>
      </c>
      <c r="Q326" s="63">
        <f t="shared" ref="Q326" si="1198">P326+Q324+Q325-Q323</f>
        <v>0</v>
      </c>
      <c r="R326" s="63">
        <f t="shared" ref="R326" si="1199">Q326+R324+R325-R323</f>
        <v>0</v>
      </c>
      <c r="S326" s="63">
        <f t="shared" ref="S326" si="1200">R326+S324+S325-S323</f>
        <v>0</v>
      </c>
      <c r="T326" s="63">
        <f t="shared" ref="T326" si="1201">S326+T324+T325-T323</f>
        <v>0</v>
      </c>
      <c r="U326" s="63">
        <f t="shared" ref="U326" si="1202">T326+U324+U325-U323</f>
        <v>0</v>
      </c>
      <c r="V326" s="64">
        <f t="shared" ref="V326" si="1203">U326+V324+V325-V323</f>
        <v>0</v>
      </c>
    </row>
    <row r="327" spans="1:22" x14ac:dyDescent="0.25">
      <c r="A327" s="62" t="s">
        <v>69</v>
      </c>
      <c r="B327" s="57"/>
      <c r="C327" s="57"/>
      <c r="D327" s="57"/>
      <c r="E327" s="57"/>
      <c r="F327" s="57"/>
      <c r="G327" s="57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60"/>
    </row>
    <row r="328" spans="1:22" x14ac:dyDescent="0.25">
      <c r="A328" s="62" t="s">
        <v>31</v>
      </c>
      <c r="B328" s="63">
        <f>B321+B324+B325+B327-B323</f>
        <v>0</v>
      </c>
      <c r="C328" s="65">
        <f>B328+C324+C325+C327-C323</f>
        <v>0</v>
      </c>
      <c r="D328" s="65">
        <f>C328+D324+D325+D327-D323</f>
        <v>0</v>
      </c>
      <c r="E328" s="65">
        <f t="shared" ref="E328" si="1204">D328+E324+E325+E327-E323</f>
        <v>0</v>
      </c>
      <c r="F328" s="65">
        <f t="shared" ref="F328" si="1205">E328+F324+F325+F327-F323</f>
        <v>0</v>
      </c>
      <c r="G328" s="65">
        <f t="shared" ref="G328" si="1206">F328+G324+G325+G327-G323</f>
        <v>0</v>
      </c>
      <c r="H328" s="65">
        <f t="shared" ref="H328" si="1207">G328+H324+H325+H327-H323</f>
        <v>0</v>
      </c>
      <c r="I328" s="65">
        <f t="shared" ref="I328" si="1208">H328+I324+I325+I327-I323</f>
        <v>0</v>
      </c>
      <c r="J328" s="65">
        <f t="shared" ref="J328" si="1209">I328+J324+J325+J327-J323</f>
        <v>0</v>
      </c>
      <c r="K328" s="65">
        <f t="shared" ref="K328" si="1210">J328+K324+K325+K327-K323</f>
        <v>0</v>
      </c>
      <c r="L328" s="65">
        <f t="shared" ref="L328" si="1211">K328+L324+L325+L327-L323</f>
        <v>0</v>
      </c>
      <c r="M328" s="65">
        <f t="shared" ref="M328" si="1212">L328+M324+M325+M327-M323</f>
        <v>0</v>
      </c>
      <c r="N328" s="65">
        <f t="shared" ref="N328" si="1213">M328+N324+N325+N327-N323</f>
        <v>0</v>
      </c>
      <c r="O328" s="65">
        <f t="shared" ref="O328" si="1214">N328+O324+O325+O327-O323</f>
        <v>0</v>
      </c>
      <c r="P328" s="65">
        <f t="shared" ref="P328" si="1215">O328+P324+P325+P327-P323</f>
        <v>0</v>
      </c>
      <c r="Q328" s="65">
        <f t="shared" ref="Q328" si="1216">P328+Q324+Q325+Q327-Q323</f>
        <v>0</v>
      </c>
      <c r="R328" s="65">
        <f t="shared" ref="R328" si="1217">Q328+R324+R325+R327-R323</f>
        <v>0</v>
      </c>
      <c r="S328" s="65">
        <f t="shared" ref="S328" si="1218">R328+S324+S325+S327-S323</f>
        <v>0</v>
      </c>
      <c r="T328" s="65">
        <f t="shared" ref="T328" si="1219">S328+T324+T325+T327-T323</f>
        <v>0</v>
      </c>
      <c r="U328" s="65">
        <f t="shared" ref="U328" si="1220">T328+U324+U325+U327-U323</f>
        <v>0</v>
      </c>
      <c r="V328" s="66">
        <f t="shared" ref="V328" si="1221">U328+V324+V325+V327-V323</f>
        <v>0</v>
      </c>
    </row>
    <row r="329" spans="1:22" ht="15.75" thickBot="1" x14ac:dyDescent="0.3">
      <c r="A329" s="67" t="s">
        <v>30</v>
      </c>
      <c r="B329" s="68"/>
      <c r="C329" s="69">
        <f>IF(C328&lt;0,"",$D$321*C328)</f>
        <v>0</v>
      </c>
      <c r="D329" s="69">
        <f t="shared" ref="D329:V329" si="1222">IF(D328&lt;0,"",$D$321*D328)</f>
        <v>0</v>
      </c>
      <c r="E329" s="69">
        <f t="shared" si="1222"/>
        <v>0</v>
      </c>
      <c r="F329" s="69">
        <f t="shared" si="1222"/>
        <v>0</v>
      </c>
      <c r="G329" s="69">
        <f t="shared" si="1222"/>
        <v>0</v>
      </c>
      <c r="H329" s="69">
        <f t="shared" si="1222"/>
        <v>0</v>
      </c>
      <c r="I329" s="69">
        <f t="shared" si="1222"/>
        <v>0</v>
      </c>
      <c r="J329" s="69">
        <f t="shared" si="1222"/>
        <v>0</v>
      </c>
      <c r="K329" s="69">
        <f t="shared" si="1222"/>
        <v>0</v>
      </c>
      <c r="L329" s="69">
        <f t="shared" si="1222"/>
        <v>0</v>
      </c>
      <c r="M329" s="69">
        <f t="shared" si="1222"/>
        <v>0</v>
      </c>
      <c r="N329" s="69">
        <f t="shared" si="1222"/>
        <v>0</v>
      </c>
      <c r="O329" s="69">
        <f t="shared" si="1222"/>
        <v>0</v>
      </c>
      <c r="P329" s="69">
        <f t="shared" si="1222"/>
        <v>0</v>
      </c>
      <c r="Q329" s="69">
        <f t="shared" si="1222"/>
        <v>0</v>
      </c>
      <c r="R329" s="69">
        <f t="shared" si="1222"/>
        <v>0</v>
      </c>
      <c r="S329" s="69">
        <f t="shared" si="1222"/>
        <v>0</v>
      </c>
      <c r="T329" s="69">
        <f t="shared" si="1222"/>
        <v>0</v>
      </c>
      <c r="U329" s="69">
        <f t="shared" si="1222"/>
        <v>0</v>
      </c>
      <c r="V329" s="69">
        <f t="shared" si="1222"/>
        <v>0</v>
      </c>
    </row>
    <row r="330" spans="1:22" ht="15.75" thickBot="1" x14ac:dyDescent="0.3">
      <c r="A330" s="77" t="s">
        <v>71</v>
      </c>
    </row>
    <row r="331" spans="1:22" ht="39" thickBot="1" x14ac:dyDescent="0.3">
      <c r="A331" s="47" t="s">
        <v>48</v>
      </c>
      <c r="B331" s="78">
        <f>SUM('Part Details'!H35)</f>
        <v>0</v>
      </c>
      <c r="C331" s="48" t="s">
        <v>49</v>
      </c>
      <c r="D331" s="49">
        <f>SUM('Part Details'!G35)</f>
        <v>0</v>
      </c>
      <c r="E331" s="50" t="s">
        <v>50</v>
      </c>
      <c r="F331" s="51" t="s">
        <v>11</v>
      </c>
      <c r="G331" s="52" t="s">
        <v>52</v>
      </c>
      <c r="H331" s="53" t="s">
        <v>51</v>
      </c>
      <c r="I331" s="95" t="s">
        <v>74</v>
      </c>
      <c r="J331" s="96"/>
      <c r="K331" s="79">
        <v>2023</v>
      </c>
      <c r="L331" s="96">
        <v>2024</v>
      </c>
      <c r="M331" s="96"/>
      <c r="N331" s="96"/>
      <c r="O331" s="96"/>
      <c r="P331" s="96"/>
      <c r="Q331" s="96"/>
      <c r="R331" s="96"/>
      <c r="S331" s="96"/>
      <c r="T331" s="96"/>
      <c r="U331" s="96"/>
      <c r="V331" s="96"/>
    </row>
    <row r="332" spans="1:22" ht="15.75" thickBot="1" x14ac:dyDescent="0.3">
      <c r="A332" s="87" t="s">
        <v>73</v>
      </c>
      <c r="B332" s="55" t="s">
        <v>68</v>
      </c>
      <c r="C332" s="55" t="s">
        <v>64</v>
      </c>
      <c r="D332" s="55" t="s">
        <v>1</v>
      </c>
      <c r="E332" s="55" t="s">
        <v>2</v>
      </c>
      <c r="F332" s="55" t="s">
        <v>3</v>
      </c>
      <c r="G332" s="55" t="s">
        <v>4</v>
      </c>
      <c r="H332" s="55" t="s">
        <v>5</v>
      </c>
      <c r="I332" s="55" t="s">
        <v>6</v>
      </c>
      <c r="J332" s="55" t="s">
        <v>7</v>
      </c>
      <c r="K332" s="55" t="s">
        <v>65</v>
      </c>
      <c r="L332" s="55" t="s">
        <v>66</v>
      </c>
      <c r="M332" s="55" t="s">
        <v>67</v>
      </c>
      <c r="N332" s="55" t="s">
        <v>68</v>
      </c>
      <c r="O332" s="55" t="s">
        <v>64</v>
      </c>
      <c r="P332" s="55" t="s">
        <v>1</v>
      </c>
      <c r="Q332" s="55" t="s">
        <v>2</v>
      </c>
      <c r="R332" s="55" t="s">
        <v>3</v>
      </c>
      <c r="S332" s="55" t="s">
        <v>4</v>
      </c>
      <c r="T332" s="55" t="s">
        <v>5</v>
      </c>
      <c r="U332" s="55" t="s">
        <v>6</v>
      </c>
      <c r="V332" s="55" t="s">
        <v>7</v>
      </c>
    </row>
    <row r="333" spans="1:22" x14ac:dyDescent="0.25">
      <c r="A333" s="56" t="s">
        <v>8</v>
      </c>
      <c r="B333" s="57"/>
      <c r="C333" s="88"/>
      <c r="D333" s="88"/>
      <c r="E333" s="88"/>
      <c r="F333" s="88"/>
      <c r="G333" s="88"/>
      <c r="H333" s="89"/>
      <c r="I333" s="89"/>
      <c r="J333" s="89"/>
      <c r="K333" s="89"/>
      <c r="L333" s="89"/>
      <c r="M333" s="89"/>
      <c r="N333" s="89"/>
      <c r="O333" s="89"/>
      <c r="P333" s="89"/>
      <c r="Q333" s="89"/>
      <c r="R333" s="89"/>
      <c r="S333" s="89"/>
      <c r="T333" s="89"/>
      <c r="U333" s="58"/>
      <c r="V333" s="59"/>
    </row>
    <row r="334" spans="1:22" x14ac:dyDescent="0.25">
      <c r="A334" s="56"/>
      <c r="B334" s="57"/>
      <c r="C334" s="88"/>
      <c r="D334" s="88"/>
      <c r="E334" s="88"/>
      <c r="F334" s="88"/>
      <c r="G334" s="88"/>
      <c r="H334" s="88"/>
      <c r="I334" s="88"/>
      <c r="J334" s="88"/>
      <c r="K334" s="88"/>
      <c r="L334" s="88"/>
      <c r="M334" s="88"/>
      <c r="N334" s="88"/>
      <c r="O334" s="88"/>
      <c r="P334" s="88"/>
      <c r="Q334" s="88"/>
      <c r="R334" s="88"/>
      <c r="S334" s="88"/>
      <c r="T334" s="88"/>
      <c r="U334" s="57"/>
      <c r="V334" s="60"/>
    </row>
    <row r="335" spans="1:22" x14ac:dyDescent="0.25">
      <c r="A335" s="56"/>
      <c r="B335" s="57"/>
      <c r="C335" s="90"/>
      <c r="D335" s="90"/>
      <c r="E335" s="88"/>
      <c r="F335" s="88"/>
      <c r="G335" s="88"/>
      <c r="H335" s="88"/>
      <c r="I335" s="88"/>
      <c r="J335" s="88"/>
      <c r="K335" s="88"/>
      <c r="L335" s="88"/>
      <c r="M335" s="88"/>
      <c r="N335" s="88"/>
      <c r="O335" s="88"/>
      <c r="P335" s="88"/>
      <c r="Q335" s="88"/>
      <c r="R335" s="88"/>
      <c r="S335" s="88"/>
      <c r="T335" s="88"/>
      <c r="U335" s="57"/>
      <c r="V335" s="60"/>
    </row>
    <row r="336" spans="1:22" x14ac:dyDescent="0.25">
      <c r="A336" s="62" t="s">
        <v>9</v>
      </c>
      <c r="B336" s="63">
        <f>B331+B334+B335-B333</f>
        <v>0</v>
      </c>
      <c r="C336" s="63">
        <f>B336+C334+C335-C333</f>
        <v>0</v>
      </c>
      <c r="D336" s="63">
        <f t="shared" ref="D336" si="1223">C336+D334+D335-D333</f>
        <v>0</v>
      </c>
      <c r="E336" s="63">
        <f t="shared" ref="E336" si="1224">D336+E334+E335-E333</f>
        <v>0</v>
      </c>
      <c r="F336" s="63">
        <f t="shared" ref="F336" si="1225">E336+F334+F335-F333</f>
        <v>0</v>
      </c>
      <c r="G336" s="63">
        <f t="shared" ref="G336" si="1226">F336+G334+G335-G333</f>
        <v>0</v>
      </c>
      <c r="H336" s="63">
        <f t="shared" ref="H336" si="1227">G336+H334+H335-H333</f>
        <v>0</v>
      </c>
      <c r="I336" s="63">
        <f t="shared" ref="I336" si="1228">H336+I334+I335-I333</f>
        <v>0</v>
      </c>
      <c r="J336" s="63">
        <f t="shared" ref="J336" si="1229">I336+J334+J335-J333</f>
        <v>0</v>
      </c>
      <c r="K336" s="63">
        <f t="shared" ref="K336" si="1230">J336+K334+K335-K333</f>
        <v>0</v>
      </c>
      <c r="L336" s="63">
        <f t="shared" ref="L336" si="1231">K336+L334+L335-L333</f>
        <v>0</v>
      </c>
      <c r="M336" s="63">
        <f t="shared" ref="M336" si="1232">L336+M334+M335-M333</f>
        <v>0</v>
      </c>
      <c r="N336" s="63">
        <f t="shared" ref="N336" si="1233">M336+N334+N335-N333</f>
        <v>0</v>
      </c>
      <c r="O336" s="63">
        <f t="shared" ref="O336" si="1234">N336+O334+O335-O333</f>
        <v>0</v>
      </c>
      <c r="P336" s="63">
        <f t="shared" ref="P336" si="1235">O336+P334+P335-P333</f>
        <v>0</v>
      </c>
      <c r="Q336" s="63">
        <f t="shared" ref="Q336" si="1236">P336+Q334+Q335-Q333</f>
        <v>0</v>
      </c>
      <c r="R336" s="63">
        <f t="shared" ref="R336" si="1237">Q336+R334+R335-R333</f>
        <v>0</v>
      </c>
      <c r="S336" s="63">
        <f t="shared" ref="S336" si="1238">R336+S334+S335-S333</f>
        <v>0</v>
      </c>
      <c r="T336" s="63">
        <f t="shared" ref="T336" si="1239">S336+T334+T335-T333</f>
        <v>0</v>
      </c>
      <c r="U336" s="63">
        <f t="shared" ref="U336" si="1240">T336+U334+U335-U333</f>
        <v>0</v>
      </c>
      <c r="V336" s="64">
        <f t="shared" ref="V336" si="1241">U336+V334+V335-V333</f>
        <v>0</v>
      </c>
    </row>
    <row r="337" spans="1:22" x14ac:dyDescent="0.25">
      <c r="A337" s="62" t="s">
        <v>69</v>
      </c>
      <c r="B337" s="57"/>
      <c r="C337" s="57"/>
      <c r="D337" s="57"/>
      <c r="E337" s="57"/>
      <c r="F337" s="57"/>
      <c r="G337" s="57"/>
      <c r="H337" s="57"/>
      <c r="I337" s="57"/>
      <c r="J337" s="57"/>
      <c r="K337" s="57"/>
      <c r="L337" s="57"/>
      <c r="M337" s="57"/>
      <c r="N337" s="57"/>
      <c r="O337" s="57"/>
      <c r="P337" s="57"/>
      <c r="Q337" s="57"/>
      <c r="R337" s="57"/>
      <c r="S337" s="57"/>
      <c r="T337" s="57"/>
      <c r="U337" s="57"/>
      <c r="V337" s="60"/>
    </row>
    <row r="338" spans="1:22" x14ac:dyDescent="0.25">
      <c r="A338" s="62" t="s">
        <v>31</v>
      </c>
      <c r="B338" s="63">
        <f>B331+B334+B335+B337-B333</f>
        <v>0</v>
      </c>
      <c r="C338" s="65">
        <f>B338+C334+C335+C337-C333</f>
        <v>0</v>
      </c>
      <c r="D338" s="65">
        <f>C338+D334+D335+D337-D333</f>
        <v>0</v>
      </c>
      <c r="E338" s="65">
        <f t="shared" ref="E338" si="1242">D338+E334+E335+E337-E333</f>
        <v>0</v>
      </c>
      <c r="F338" s="65">
        <f t="shared" ref="F338" si="1243">E338+F334+F335+F337-F333</f>
        <v>0</v>
      </c>
      <c r="G338" s="65">
        <f t="shared" ref="G338" si="1244">F338+G334+G335+G337-G333</f>
        <v>0</v>
      </c>
      <c r="H338" s="65">
        <f t="shared" ref="H338" si="1245">G338+H334+H335+H337-H333</f>
        <v>0</v>
      </c>
      <c r="I338" s="65">
        <f t="shared" ref="I338" si="1246">H338+I334+I335+I337-I333</f>
        <v>0</v>
      </c>
      <c r="J338" s="65">
        <f t="shared" ref="J338" si="1247">I338+J334+J335+J337-J333</f>
        <v>0</v>
      </c>
      <c r="K338" s="65">
        <f t="shared" ref="K338" si="1248">J338+K334+K335+K337-K333</f>
        <v>0</v>
      </c>
      <c r="L338" s="65">
        <f t="shared" ref="L338" si="1249">K338+L334+L335+L337-L333</f>
        <v>0</v>
      </c>
      <c r="M338" s="65">
        <f t="shared" ref="M338" si="1250">L338+M334+M335+M337-M333</f>
        <v>0</v>
      </c>
      <c r="N338" s="65">
        <f t="shared" ref="N338" si="1251">M338+N334+N335+N337-N333</f>
        <v>0</v>
      </c>
      <c r="O338" s="65">
        <f t="shared" ref="O338" si="1252">N338+O334+O335+O337-O333</f>
        <v>0</v>
      </c>
      <c r="P338" s="65">
        <f t="shared" ref="P338" si="1253">O338+P334+P335+P337-P333</f>
        <v>0</v>
      </c>
      <c r="Q338" s="65">
        <f t="shared" ref="Q338" si="1254">P338+Q334+Q335+Q337-Q333</f>
        <v>0</v>
      </c>
      <c r="R338" s="65">
        <f t="shared" ref="R338" si="1255">Q338+R334+R335+R337-R333</f>
        <v>0</v>
      </c>
      <c r="S338" s="65">
        <f t="shared" ref="S338" si="1256">R338+S334+S335+S337-S333</f>
        <v>0</v>
      </c>
      <c r="T338" s="65">
        <f t="shared" ref="T338" si="1257">S338+T334+T335+T337-T333</f>
        <v>0</v>
      </c>
      <c r="U338" s="65">
        <f t="shared" ref="U338" si="1258">T338+U334+U335+U337-U333</f>
        <v>0</v>
      </c>
      <c r="V338" s="66">
        <f t="shared" ref="V338" si="1259">U338+V334+V335+V337-V333</f>
        <v>0</v>
      </c>
    </row>
    <row r="339" spans="1:22" ht="15.75" thickBot="1" x14ac:dyDescent="0.3">
      <c r="A339" s="67" t="s">
        <v>30</v>
      </c>
      <c r="B339" s="68"/>
      <c r="C339" s="69">
        <f>IF(C338&lt;0,"",$D$331*C338)</f>
        <v>0</v>
      </c>
      <c r="D339" s="69">
        <f t="shared" ref="D339:V339" si="1260">IF(D338&lt;0,"",$D$331*D338)</f>
        <v>0</v>
      </c>
      <c r="E339" s="69">
        <f t="shared" si="1260"/>
        <v>0</v>
      </c>
      <c r="F339" s="69">
        <f t="shared" si="1260"/>
        <v>0</v>
      </c>
      <c r="G339" s="69">
        <f t="shared" si="1260"/>
        <v>0</v>
      </c>
      <c r="H339" s="69">
        <f t="shared" si="1260"/>
        <v>0</v>
      </c>
      <c r="I339" s="69">
        <f t="shared" si="1260"/>
        <v>0</v>
      </c>
      <c r="J339" s="69">
        <f t="shared" si="1260"/>
        <v>0</v>
      </c>
      <c r="K339" s="69">
        <f t="shared" si="1260"/>
        <v>0</v>
      </c>
      <c r="L339" s="69">
        <f t="shared" si="1260"/>
        <v>0</v>
      </c>
      <c r="M339" s="69">
        <f t="shared" si="1260"/>
        <v>0</v>
      </c>
      <c r="N339" s="69">
        <f t="shared" si="1260"/>
        <v>0</v>
      </c>
      <c r="O339" s="69">
        <f t="shared" si="1260"/>
        <v>0</v>
      </c>
      <c r="P339" s="69">
        <f t="shared" si="1260"/>
        <v>0</v>
      </c>
      <c r="Q339" s="69">
        <f t="shared" si="1260"/>
        <v>0</v>
      </c>
      <c r="R339" s="69">
        <f t="shared" si="1260"/>
        <v>0</v>
      </c>
      <c r="S339" s="69">
        <f t="shared" si="1260"/>
        <v>0</v>
      </c>
      <c r="T339" s="69">
        <f t="shared" si="1260"/>
        <v>0</v>
      </c>
      <c r="U339" s="69">
        <f t="shared" si="1260"/>
        <v>0</v>
      </c>
      <c r="V339" s="69">
        <f t="shared" si="1260"/>
        <v>0</v>
      </c>
    </row>
    <row r="340" spans="1:22" ht="15.75" thickBot="1" x14ac:dyDescent="0.3">
      <c r="A340" s="77" t="s">
        <v>71</v>
      </c>
    </row>
    <row r="341" spans="1:22" ht="39" thickBot="1" x14ac:dyDescent="0.3">
      <c r="A341" s="47" t="s">
        <v>48</v>
      </c>
      <c r="B341" s="78">
        <f>SUM('Part Details'!H36)</f>
        <v>0</v>
      </c>
      <c r="C341" s="48" t="s">
        <v>49</v>
      </c>
      <c r="D341" s="49">
        <f>SUM('Part Details'!G36)</f>
        <v>0</v>
      </c>
      <c r="E341" s="50" t="s">
        <v>50</v>
      </c>
      <c r="F341" s="51" t="s">
        <v>11</v>
      </c>
      <c r="G341" s="52" t="s">
        <v>52</v>
      </c>
      <c r="H341" s="53" t="s">
        <v>51</v>
      </c>
      <c r="I341" s="95" t="s">
        <v>74</v>
      </c>
      <c r="J341" s="96"/>
      <c r="K341" s="79">
        <v>2023</v>
      </c>
      <c r="L341" s="96">
        <v>2024</v>
      </c>
      <c r="M341" s="96"/>
      <c r="N341" s="96"/>
      <c r="O341" s="96"/>
      <c r="P341" s="96"/>
      <c r="Q341" s="96"/>
      <c r="R341" s="96"/>
      <c r="S341" s="96"/>
      <c r="T341" s="96"/>
      <c r="U341" s="96"/>
      <c r="V341" s="96"/>
    </row>
    <row r="342" spans="1:22" ht="15.75" thickBot="1" x14ac:dyDescent="0.3">
      <c r="A342" s="87" t="s">
        <v>73</v>
      </c>
      <c r="B342" s="55" t="s">
        <v>68</v>
      </c>
      <c r="C342" s="55" t="s">
        <v>64</v>
      </c>
      <c r="D342" s="55" t="s">
        <v>1</v>
      </c>
      <c r="E342" s="55" t="s">
        <v>2</v>
      </c>
      <c r="F342" s="55" t="s">
        <v>3</v>
      </c>
      <c r="G342" s="55" t="s">
        <v>4</v>
      </c>
      <c r="H342" s="55" t="s">
        <v>5</v>
      </c>
      <c r="I342" s="55" t="s">
        <v>6</v>
      </c>
      <c r="J342" s="55" t="s">
        <v>7</v>
      </c>
      <c r="K342" s="55" t="s">
        <v>65</v>
      </c>
      <c r="L342" s="55" t="s">
        <v>66</v>
      </c>
      <c r="M342" s="55" t="s">
        <v>67</v>
      </c>
      <c r="N342" s="55" t="s">
        <v>68</v>
      </c>
      <c r="O342" s="55" t="s">
        <v>64</v>
      </c>
      <c r="P342" s="55" t="s">
        <v>1</v>
      </c>
      <c r="Q342" s="55" t="s">
        <v>2</v>
      </c>
      <c r="R342" s="55" t="s">
        <v>3</v>
      </c>
      <c r="S342" s="55" t="s">
        <v>4</v>
      </c>
      <c r="T342" s="55" t="s">
        <v>5</v>
      </c>
      <c r="U342" s="55" t="s">
        <v>6</v>
      </c>
      <c r="V342" s="55" t="s">
        <v>7</v>
      </c>
    </row>
    <row r="343" spans="1:22" x14ac:dyDescent="0.25">
      <c r="A343" s="56" t="s">
        <v>8</v>
      </c>
      <c r="B343" s="57"/>
      <c r="C343" s="88"/>
      <c r="D343" s="88"/>
      <c r="E343" s="88"/>
      <c r="F343" s="88"/>
      <c r="G343" s="88"/>
      <c r="H343" s="89"/>
      <c r="I343" s="89"/>
      <c r="J343" s="89"/>
      <c r="K343" s="89"/>
      <c r="L343" s="89"/>
      <c r="M343" s="89"/>
      <c r="N343" s="89"/>
      <c r="O343" s="58"/>
      <c r="P343" s="58"/>
      <c r="Q343" s="58"/>
      <c r="R343" s="58"/>
      <c r="S343" s="58"/>
      <c r="T343" s="58"/>
      <c r="U343" s="58"/>
      <c r="V343" s="59"/>
    </row>
    <row r="344" spans="1:22" x14ac:dyDescent="0.25">
      <c r="A344" s="56"/>
      <c r="B344" s="57"/>
      <c r="C344" s="88"/>
      <c r="D344" s="88"/>
      <c r="E344" s="88"/>
      <c r="F344" s="88"/>
      <c r="G344" s="88"/>
      <c r="H344" s="88"/>
      <c r="I344" s="88"/>
      <c r="J344" s="88"/>
      <c r="K344" s="88"/>
      <c r="L344" s="88"/>
      <c r="M344" s="88"/>
      <c r="N344" s="88"/>
      <c r="O344" s="57"/>
      <c r="P344" s="57"/>
      <c r="Q344" s="57"/>
      <c r="R344" s="57"/>
      <c r="S344" s="57"/>
      <c r="T344" s="57"/>
      <c r="U344" s="57"/>
      <c r="V344" s="60"/>
    </row>
    <row r="345" spans="1:22" x14ac:dyDescent="0.25">
      <c r="A345" s="56"/>
      <c r="B345" s="57"/>
      <c r="C345" s="90"/>
      <c r="D345" s="88"/>
      <c r="E345" s="88"/>
      <c r="F345" s="88"/>
      <c r="G345" s="88"/>
      <c r="H345" s="88"/>
      <c r="I345" s="88"/>
      <c r="J345" s="88"/>
      <c r="K345" s="88"/>
      <c r="L345" s="88"/>
      <c r="M345" s="88"/>
      <c r="N345" s="88"/>
      <c r="O345" s="57"/>
      <c r="P345" s="57"/>
      <c r="Q345" s="57"/>
      <c r="R345" s="57"/>
      <c r="S345" s="57"/>
      <c r="T345" s="57"/>
      <c r="U345" s="57"/>
      <c r="V345" s="60"/>
    </row>
    <row r="346" spans="1:22" x14ac:dyDescent="0.25">
      <c r="A346" s="62" t="s">
        <v>9</v>
      </c>
      <c r="B346" s="63">
        <f>B341+B344+B345-B343</f>
        <v>0</v>
      </c>
      <c r="C346" s="63">
        <f>B346+C344+C345-C343</f>
        <v>0</v>
      </c>
      <c r="D346" s="63">
        <f t="shared" ref="D346" si="1261">C346+D344+D345-D343</f>
        <v>0</v>
      </c>
      <c r="E346" s="63">
        <f t="shared" ref="E346" si="1262">D346+E344+E345-E343</f>
        <v>0</v>
      </c>
      <c r="F346" s="63">
        <f t="shared" ref="F346" si="1263">E346+F344+F345-F343</f>
        <v>0</v>
      </c>
      <c r="G346" s="63">
        <f t="shared" ref="G346" si="1264">F346+G344+G345-G343</f>
        <v>0</v>
      </c>
      <c r="H346" s="63">
        <f t="shared" ref="H346" si="1265">G346+H344+H345-H343</f>
        <v>0</v>
      </c>
      <c r="I346" s="63">
        <f t="shared" ref="I346" si="1266">H346+I344+I345-I343</f>
        <v>0</v>
      </c>
      <c r="J346" s="63">
        <f t="shared" ref="J346" si="1267">I346+J344+J345-J343</f>
        <v>0</v>
      </c>
      <c r="K346" s="63">
        <f t="shared" ref="K346" si="1268">J346+K344+K345-K343</f>
        <v>0</v>
      </c>
      <c r="L346" s="63">
        <f t="shared" ref="L346" si="1269">K346+L344+L345-L343</f>
        <v>0</v>
      </c>
      <c r="M346" s="63">
        <f t="shared" ref="M346" si="1270">L346+M344+M345-M343</f>
        <v>0</v>
      </c>
      <c r="N346" s="63">
        <f t="shared" ref="N346" si="1271">M346+N344+N345-N343</f>
        <v>0</v>
      </c>
      <c r="O346" s="63">
        <f t="shared" ref="O346" si="1272">N346+O344+O345-O343</f>
        <v>0</v>
      </c>
      <c r="P346" s="63">
        <f t="shared" ref="P346" si="1273">O346+P344+P345-P343</f>
        <v>0</v>
      </c>
      <c r="Q346" s="63">
        <f t="shared" ref="Q346" si="1274">P346+Q344+Q345-Q343</f>
        <v>0</v>
      </c>
      <c r="R346" s="63">
        <f t="shared" ref="R346" si="1275">Q346+R344+R345-R343</f>
        <v>0</v>
      </c>
      <c r="S346" s="63">
        <f t="shared" ref="S346" si="1276">R346+S344+S345-S343</f>
        <v>0</v>
      </c>
      <c r="T346" s="63">
        <f t="shared" ref="T346" si="1277">S346+T344+T345-T343</f>
        <v>0</v>
      </c>
      <c r="U346" s="63">
        <f t="shared" ref="U346" si="1278">T346+U344+U345-U343</f>
        <v>0</v>
      </c>
      <c r="V346" s="64">
        <f t="shared" ref="V346" si="1279">U346+V344+V345-V343</f>
        <v>0</v>
      </c>
    </row>
    <row r="347" spans="1:22" x14ac:dyDescent="0.25">
      <c r="A347" s="62" t="s">
        <v>69</v>
      </c>
      <c r="B347" s="57"/>
      <c r="C347" s="57"/>
      <c r="D347" s="57"/>
      <c r="E347" s="57"/>
      <c r="F347" s="57"/>
      <c r="G347" s="57"/>
      <c r="H347" s="57"/>
      <c r="I347" s="57"/>
      <c r="J347" s="57"/>
      <c r="K347" s="57"/>
      <c r="L347" s="57"/>
      <c r="M347" s="57"/>
      <c r="N347" s="57"/>
      <c r="O347" s="57"/>
      <c r="P347" s="57"/>
      <c r="Q347" s="57"/>
      <c r="R347" s="57"/>
      <c r="S347" s="57"/>
      <c r="T347" s="57"/>
      <c r="U347" s="57"/>
      <c r="V347" s="60"/>
    </row>
    <row r="348" spans="1:22" x14ac:dyDescent="0.25">
      <c r="A348" s="62" t="s">
        <v>31</v>
      </c>
      <c r="B348" s="63">
        <f>B341+B344+B345+B347-B343</f>
        <v>0</v>
      </c>
      <c r="C348" s="65">
        <f>B348+C344+C345+C347-C343</f>
        <v>0</v>
      </c>
      <c r="D348" s="65">
        <f>C348+D344+D345+D347-D343</f>
        <v>0</v>
      </c>
      <c r="E348" s="65">
        <f t="shared" ref="E348" si="1280">D348+E344+E345+E347-E343</f>
        <v>0</v>
      </c>
      <c r="F348" s="65">
        <f t="shared" ref="F348" si="1281">E348+F344+F345+F347-F343</f>
        <v>0</v>
      </c>
      <c r="G348" s="65">
        <f t="shared" ref="G348" si="1282">F348+G344+G345+G347-G343</f>
        <v>0</v>
      </c>
      <c r="H348" s="65">
        <f t="shared" ref="H348" si="1283">G348+H344+H345+H347-H343</f>
        <v>0</v>
      </c>
      <c r="I348" s="65">
        <f t="shared" ref="I348" si="1284">H348+I344+I345+I347-I343</f>
        <v>0</v>
      </c>
      <c r="J348" s="65">
        <f t="shared" ref="J348" si="1285">I348+J344+J345+J347-J343</f>
        <v>0</v>
      </c>
      <c r="K348" s="65">
        <f t="shared" ref="K348" si="1286">J348+K344+K345+K347-K343</f>
        <v>0</v>
      </c>
      <c r="L348" s="65">
        <f t="shared" ref="L348" si="1287">K348+L344+L345+L347-L343</f>
        <v>0</v>
      </c>
      <c r="M348" s="65">
        <f t="shared" ref="M348" si="1288">L348+M344+M345+M347-M343</f>
        <v>0</v>
      </c>
      <c r="N348" s="65">
        <f t="shared" ref="N348" si="1289">M348+N344+N345+N347-N343</f>
        <v>0</v>
      </c>
      <c r="O348" s="65">
        <f t="shared" ref="O348" si="1290">N348+O344+O345+O347-O343</f>
        <v>0</v>
      </c>
      <c r="P348" s="65">
        <f t="shared" ref="P348" si="1291">O348+P344+P345+P347-P343</f>
        <v>0</v>
      </c>
      <c r="Q348" s="65">
        <f t="shared" ref="Q348" si="1292">P348+Q344+Q345+Q347-Q343</f>
        <v>0</v>
      </c>
      <c r="R348" s="65">
        <f t="shared" ref="R348" si="1293">Q348+R344+R345+R347-R343</f>
        <v>0</v>
      </c>
      <c r="S348" s="65">
        <f t="shared" ref="S348" si="1294">R348+S344+S345+S347-S343</f>
        <v>0</v>
      </c>
      <c r="T348" s="65">
        <f t="shared" ref="T348" si="1295">S348+T344+T345+T347-T343</f>
        <v>0</v>
      </c>
      <c r="U348" s="65">
        <f t="shared" ref="U348" si="1296">T348+U344+U345+U347-U343</f>
        <v>0</v>
      </c>
      <c r="V348" s="66">
        <f t="shared" ref="V348" si="1297">U348+V344+V345+V347-V343</f>
        <v>0</v>
      </c>
    </row>
    <row r="349" spans="1:22" ht="15.75" thickBot="1" x14ac:dyDescent="0.3">
      <c r="A349" s="67" t="s">
        <v>30</v>
      </c>
      <c r="B349" s="68"/>
      <c r="C349" s="69">
        <f>IF(C348&lt;0,"",$D$341*C348)</f>
        <v>0</v>
      </c>
      <c r="D349" s="69">
        <f t="shared" ref="D349:V349" si="1298">IF(D348&lt;0,"",$D$341*D348)</f>
        <v>0</v>
      </c>
      <c r="E349" s="69">
        <f t="shared" si="1298"/>
        <v>0</v>
      </c>
      <c r="F349" s="69">
        <f t="shared" si="1298"/>
        <v>0</v>
      </c>
      <c r="G349" s="69">
        <f t="shared" si="1298"/>
        <v>0</v>
      </c>
      <c r="H349" s="69">
        <f t="shared" si="1298"/>
        <v>0</v>
      </c>
      <c r="I349" s="69">
        <f t="shared" si="1298"/>
        <v>0</v>
      </c>
      <c r="J349" s="69">
        <f t="shared" si="1298"/>
        <v>0</v>
      </c>
      <c r="K349" s="69">
        <f t="shared" si="1298"/>
        <v>0</v>
      </c>
      <c r="L349" s="69">
        <f t="shared" si="1298"/>
        <v>0</v>
      </c>
      <c r="M349" s="69">
        <f t="shared" si="1298"/>
        <v>0</v>
      </c>
      <c r="N349" s="69">
        <f t="shared" si="1298"/>
        <v>0</v>
      </c>
      <c r="O349" s="69">
        <f t="shared" si="1298"/>
        <v>0</v>
      </c>
      <c r="P349" s="69">
        <f t="shared" si="1298"/>
        <v>0</v>
      </c>
      <c r="Q349" s="69">
        <f t="shared" si="1298"/>
        <v>0</v>
      </c>
      <c r="R349" s="69">
        <f t="shared" si="1298"/>
        <v>0</v>
      </c>
      <c r="S349" s="69">
        <f t="shared" si="1298"/>
        <v>0</v>
      </c>
      <c r="T349" s="69">
        <f t="shared" si="1298"/>
        <v>0</v>
      </c>
      <c r="U349" s="69">
        <f t="shared" si="1298"/>
        <v>0</v>
      </c>
      <c r="V349" s="69">
        <f t="shared" si="1298"/>
        <v>0</v>
      </c>
    </row>
    <row r="350" spans="1:22" ht="15.75" thickBot="1" x14ac:dyDescent="0.3">
      <c r="A350" s="77" t="s">
        <v>71</v>
      </c>
    </row>
    <row r="351" spans="1:22" ht="39" thickBot="1" x14ac:dyDescent="0.3">
      <c r="A351" s="47" t="s">
        <v>48</v>
      </c>
      <c r="B351" s="78">
        <f>SUM('Part Details'!H46)</f>
        <v>0</v>
      </c>
      <c r="C351" s="48" t="s">
        <v>49</v>
      </c>
      <c r="D351" s="49">
        <f>SUM('Part Details'!G37)</f>
        <v>0</v>
      </c>
      <c r="E351" s="50" t="s">
        <v>50</v>
      </c>
      <c r="F351" s="51" t="s">
        <v>11</v>
      </c>
      <c r="G351" s="52" t="s">
        <v>52</v>
      </c>
      <c r="H351" s="53" t="s">
        <v>51</v>
      </c>
      <c r="I351" s="95" t="s">
        <v>74</v>
      </c>
      <c r="J351" s="96"/>
      <c r="K351" s="79">
        <v>2023</v>
      </c>
      <c r="L351" s="96">
        <v>2024</v>
      </c>
      <c r="M351" s="96"/>
      <c r="N351" s="96"/>
      <c r="O351" s="96"/>
      <c r="P351" s="96"/>
      <c r="Q351" s="96"/>
      <c r="R351" s="96"/>
      <c r="S351" s="96"/>
      <c r="T351" s="96"/>
      <c r="U351" s="96"/>
      <c r="V351" s="96"/>
    </row>
    <row r="352" spans="1:22" ht="15.75" thickBot="1" x14ac:dyDescent="0.3">
      <c r="A352" s="87" t="s">
        <v>73</v>
      </c>
      <c r="B352" s="55" t="s">
        <v>68</v>
      </c>
      <c r="C352" s="55" t="s">
        <v>64</v>
      </c>
      <c r="D352" s="55" t="s">
        <v>1</v>
      </c>
      <c r="E352" s="55" t="s">
        <v>2</v>
      </c>
      <c r="F352" s="55" t="s">
        <v>3</v>
      </c>
      <c r="G352" s="55" t="s">
        <v>4</v>
      </c>
      <c r="H352" s="55" t="s">
        <v>5</v>
      </c>
      <c r="I352" s="55" t="s">
        <v>6</v>
      </c>
      <c r="J352" s="55" t="s">
        <v>7</v>
      </c>
      <c r="K352" s="55" t="s">
        <v>65</v>
      </c>
      <c r="L352" s="55" t="s">
        <v>66</v>
      </c>
      <c r="M352" s="55" t="s">
        <v>67</v>
      </c>
      <c r="N352" s="55" t="s">
        <v>68</v>
      </c>
      <c r="O352" s="55" t="s">
        <v>64</v>
      </c>
      <c r="P352" s="55" t="s">
        <v>1</v>
      </c>
      <c r="Q352" s="55" t="s">
        <v>2</v>
      </c>
      <c r="R352" s="55" t="s">
        <v>3</v>
      </c>
      <c r="S352" s="55" t="s">
        <v>4</v>
      </c>
      <c r="T352" s="55" t="s">
        <v>5</v>
      </c>
      <c r="U352" s="55" t="s">
        <v>6</v>
      </c>
      <c r="V352" s="55" t="s">
        <v>7</v>
      </c>
    </row>
    <row r="353" spans="1:22" x14ac:dyDescent="0.25">
      <c r="A353" s="56" t="s">
        <v>8</v>
      </c>
      <c r="B353" s="88"/>
      <c r="C353" s="88"/>
      <c r="D353" s="88"/>
      <c r="E353" s="88"/>
      <c r="F353" s="88"/>
      <c r="G353" s="88"/>
      <c r="H353" s="89"/>
      <c r="I353" s="89"/>
      <c r="J353" s="89"/>
      <c r="K353" s="89"/>
      <c r="L353" s="89"/>
      <c r="M353" s="89"/>
      <c r="N353" s="89"/>
      <c r="O353" s="89"/>
      <c r="P353" s="89"/>
      <c r="Q353" s="58"/>
      <c r="R353" s="58"/>
      <c r="S353" s="58"/>
      <c r="T353" s="58"/>
      <c r="U353" s="58"/>
      <c r="V353" s="59"/>
    </row>
    <row r="354" spans="1:22" x14ac:dyDescent="0.25">
      <c r="A354" s="56"/>
      <c r="B354" s="88"/>
      <c r="C354" s="88"/>
      <c r="D354" s="88"/>
      <c r="E354" s="88"/>
      <c r="F354" s="88"/>
      <c r="G354" s="88"/>
      <c r="H354" s="88"/>
      <c r="I354" s="88"/>
      <c r="J354" s="88"/>
      <c r="K354" s="88"/>
      <c r="L354" s="88"/>
      <c r="M354" s="88"/>
      <c r="N354" s="88"/>
      <c r="O354" s="88"/>
      <c r="P354" s="88"/>
      <c r="Q354" s="57"/>
      <c r="R354" s="57"/>
      <c r="S354" s="57"/>
      <c r="T354" s="57"/>
      <c r="U354" s="57"/>
      <c r="V354" s="60"/>
    </row>
    <row r="355" spans="1:22" x14ac:dyDescent="0.25">
      <c r="A355" s="56"/>
      <c r="B355" s="88"/>
      <c r="C355" s="90"/>
      <c r="D355" s="88"/>
      <c r="E355" s="88"/>
      <c r="F355" s="88"/>
      <c r="G355" s="88"/>
      <c r="H355" s="88"/>
      <c r="I355" s="88"/>
      <c r="J355" s="88"/>
      <c r="K355" s="88"/>
      <c r="L355" s="88"/>
      <c r="M355" s="88"/>
      <c r="N355" s="88"/>
      <c r="O355" s="90"/>
      <c r="P355" s="88"/>
      <c r="Q355" s="57"/>
      <c r="R355" s="57"/>
      <c r="S355" s="57"/>
      <c r="T355" s="57"/>
      <c r="U355" s="57"/>
      <c r="V355" s="60"/>
    </row>
    <row r="356" spans="1:22" x14ac:dyDescent="0.25">
      <c r="A356" s="62" t="s">
        <v>9</v>
      </c>
      <c r="B356" s="63">
        <f>B351+B354+B355-B353</f>
        <v>0</v>
      </c>
      <c r="C356" s="63">
        <f>B356+C354+C355-C353</f>
        <v>0</v>
      </c>
      <c r="D356" s="63">
        <f t="shared" ref="D356" si="1299">C356+D354+D355-D353</f>
        <v>0</v>
      </c>
      <c r="E356" s="63">
        <f t="shared" ref="E356" si="1300">D356+E354+E355-E353</f>
        <v>0</v>
      </c>
      <c r="F356" s="63">
        <f t="shared" ref="F356" si="1301">E356+F354+F355-F353</f>
        <v>0</v>
      </c>
      <c r="G356" s="63">
        <f t="shared" ref="G356" si="1302">F356+G354+G355-G353</f>
        <v>0</v>
      </c>
      <c r="H356" s="63">
        <f t="shared" ref="H356" si="1303">G356+H354+H355-H353</f>
        <v>0</v>
      </c>
      <c r="I356" s="63">
        <f t="shared" ref="I356" si="1304">H356+I354+I355-I353</f>
        <v>0</v>
      </c>
      <c r="J356" s="63">
        <f t="shared" ref="J356" si="1305">I356+J354+J355-J353</f>
        <v>0</v>
      </c>
      <c r="K356" s="63">
        <f t="shared" ref="K356" si="1306">J356+K354+K355-K353</f>
        <v>0</v>
      </c>
      <c r="L356" s="63">
        <f t="shared" ref="L356" si="1307">K356+L354+L355-L353</f>
        <v>0</v>
      </c>
      <c r="M356" s="63">
        <f t="shared" ref="M356" si="1308">L356+M354+M355-M353</f>
        <v>0</v>
      </c>
      <c r="N356" s="63">
        <f t="shared" ref="N356" si="1309">M356+N354+N355-N353</f>
        <v>0</v>
      </c>
      <c r="O356" s="63">
        <f t="shared" ref="O356" si="1310">N356+O354+O355-O353</f>
        <v>0</v>
      </c>
      <c r="P356" s="63">
        <f t="shared" ref="P356" si="1311">O356+P354+P355-P353</f>
        <v>0</v>
      </c>
      <c r="Q356" s="63">
        <f t="shared" ref="Q356" si="1312">P356+Q354+Q355-Q353</f>
        <v>0</v>
      </c>
      <c r="R356" s="63">
        <f t="shared" ref="R356" si="1313">Q356+R354+R355-R353</f>
        <v>0</v>
      </c>
      <c r="S356" s="63">
        <f t="shared" ref="S356" si="1314">R356+S354+S355-S353</f>
        <v>0</v>
      </c>
      <c r="T356" s="63">
        <f t="shared" ref="T356" si="1315">S356+T354+T355-T353</f>
        <v>0</v>
      </c>
      <c r="U356" s="63">
        <f t="shared" ref="U356" si="1316">T356+U354+U355-U353</f>
        <v>0</v>
      </c>
      <c r="V356" s="64">
        <f t="shared" ref="V356" si="1317">U356+V354+V355-V353</f>
        <v>0</v>
      </c>
    </row>
    <row r="357" spans="1:22" x14ac:dyDescent="0.25">
      <c r="A357" s="62" t="s">
        <v>69</v>
      </c>
      <c r="B357" s="57"/>
      <c r="C357" s="57"/>
      <c r="D357" s="57"/>
      <c r="E357" s="57"/>
      <c r="F357" s="57"/>
      <c r="G357" s="57"/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60"/>
    </row>
    <row r="358" spans="1:22" x14ac:dyDescent="0.25">
      <c r="A358" s="62" t="s">
        <v>31</v>
      </c>
      <c r="B358" s="63">
        <f>B351+B354+B355+B357-B353</f>
        <v>0</v>
      </c>
      <c r="C358" s="65">
        <f>B358+C354+C355+C357-C353</f>
        <v>0</v>
      </c>
      <c r="D358" s="65">
        <f>C358+D354+D355+D357-D353</f>
        <v>0</v>
      </c>
      <c r="E358" s="65">
        <f t="shared" ref="E358" si="1318">D358+E354+E355+E357-E353</f>
        <v>0</v>
      </c>
      <c r="F358" s="65">
        <f t="shared" ref="F358" si="1319">E358+F354+F355+F357-F353</f>
        <v>0</v>
      </c>
      <c r="G358" s="65">
        <f t="shared" ref="G358" si="1320">F358+G354+G355+G357-G353</f>
        <v>0</v>
      </c>
      <c r="H358" s="65">
        <f t="shared" ref="H358" si="1321">G358+H354+H355+H357-H353</f>
        <v>0</v>
      </c>
      <c r="I358" s="65">
        <f t="shared" ref="I358" si="1322">H358+I354+I355+I357-I353</f>
        <v>0</v>
      </c>
      <c r="J358" s="65">
        <f t="shared" ref="J358" si="1323">I358+J354+J355+J357-J353</f>
        <v>0</v>
      </c>
      <c r="K358" s="65">
        <f t="shared" ref="K358" si="1324">J358+K354+K355+K357-K353</f>
        <v>0</v>
      </c>
      <c r="L358" s="65">
        <f t="shared" ref="L358" si="1325">K358+L354+L355+L357-L353</f>
        <v>0</v>
      </c>
      <c r="M358" s="65">
        <f t="shared" ref="M358" si="1326">L358+M354+M355+M357-M353</f>
        <v>0</v>
      </c>
      <c r="N358" s="65">
        <f t="shared" ref="N358" si="1327">M358+N354+N355+N357-N353</f>
        <v>0</v>
      </c>
      <c r="O358" s="65">
        <f t="shared" ref="O358" si="1328">N358+O354+O355+O357-O353</f>
        <v>0</v>
      </c>
      <c r="P358" s="65">
        <f t="shared" ref="P358" si="1329">O358+P354+P355+P357-P353</f>
        <v>0</v>
      </c>
      <c r="Q358" s="65">
        <f t="shared" ref="Q358" si="1330">P358+Q354+Q355+Q357-Q353</f>
        <v>0</v>
      </c>
      <c r="R358" s="65">
        <f t="shared" ref="R358" si="1331">Q358+R354+R355+R357-R353</f>
        <v>0</v>
      </c>
      <c r="S358" s="65">
        <f t="shared" ref="S358" si="1332">R358+S354+S355+S357-S353</f>
        <v>0</v>
      </c>
      <c r="T358" s="65">
        <f t="shared" ref="T358" si="1333">S358+T354+T355+T357-T353</f>
        <v>0</v>
      </c>
      <c r="U358" s="65">
        <f t="shared" ref="U358" si="1334">T358+U354+U355+U357-U353</f>
        <v>0</v>
      </c>
      <c r="V358" s="66">
        <f t="shared" ref="V358" si="1335">U358+V354+V355+V357-V353</f>
        <v>0</v>
      </c>
    </row>
    <row r="359" spans="1:22" ht="15.75" thickBot="1" x14ac:dyDescent="0.3">
      <c r="A359" s="67" t="s">
        <v>30</v>
      </c>
      <c r="B359" s="68"/>
      <c r="C359" s="69">
        <f>IF(C358&lt;0,"",$D$341*C358)</f>
        <v>0</v>
      </c>
      <c r="D359" s="69">
        <f t="shared" ref="D359:V359" si="1336">IF(D358&lt;0,"",$D$341*D358)</f>
        <v>0</v>
      </c>
      <c r="E359" s="69">
        <f t="shared" si="1336"/>
        <v>0</v>
      </c>
      <c r="F359" s="69">
        <f t="shared" si="1336"/>
        <v>0</v>
      </c>
      <c r="G359" s="69">
        <f t="shared" si="1336"/>
        <v>0</v>
      </c>
      <c r="H359" s="69">
        <f t="shared" si="1336"/>
        <v>0</v>
      </c>
      <c r="I359" s="69">
        <f t="shared" si="1336"/>
        <v>0</v>
      </c>
      <c r="J359" s="69">
        <f t="shared" si="1336"/>
        <v>0</v>
      </c>
      <c r="K359" s="69">
        <f t="shared" si="1336"/>
        <v>0</v>
      </c>
      <c r="L359" s="69">
        <f t="shared" si="1336"/>
        <v>0</v>
      </c>
      <c r="M359" s="69">
        <f t="shared" si="1336"/>
        <v>0</v>
      </c>
      <c r="N359" s="69">
        <f t="shared" si="1336"/>
        <v>0</v>
      </c>
      <c r="O359" s="69">
        <f t="shared" si="1336"/>
        <v>0</v>
      </c>
      <c r="P359" s="69">
        <f t="shared" si="1336"/>
        <v>0</v>
      </c>
      <c r="Q359" s="69">
        <f t="shared" si="1336"/>
        <v>0</v>
      </c>
      <c r="R359" s="69">
        <f t="shared" si="1336"/>
        <v>0</v>
      </c>
      <c r="S359" s="69">
        <f t="shared" si="1336"/>
        <v>0</v>
      </c>
      <c r="T359" s="69">
        <f t="shared" si="1336"/>
        <v>0</v>
      </c>
      <c r="U359" s="69">
        <f t="shared" si="1336"/>
        <v>0</v>
      </c>
      <c r="V359" s="69">
        <f t="shared" si="1336"/>
        <v>0</v>
      </c>
    </row>
    <row r="360" spans="1:22" x14ac:dyDescent="0.25">
      <c r="A360" s="77" t="s">
        <v>71</v>
      </c>
    </row>
  </sheetData>
  <mergeCells count="72">
    <mergeCell ref="I111:J111"/>
    <mergeCell ref="L1:V1"/>
    <mergeCell ref="L111:V111"/>
    <mergeCell ref="L101:V101"/>
    <mergeCell ref="L91:V91"/>
    <mergeCell ref="L81:V81"/>
    <mergeCell ref="L71:V71"/>
    <mergeCell ref="L61:V61"/>
    <mergeCell ref="L51:V51"/>
    <mergeCell ref="L41:V41"/>
    <mergeCell ref="L31:V31"/>
    <mergeCell ref="L21:V21"/>
    <mergeCell ref="L11:V11"/>
    <mergeCell ref="I81:J81"/>
    <mergeCell ref="I91:J91"/>
    <mergeCell ref="I101:J101"/>
    <mergeCell ref="I1:J1"/>
    <mergeCell ref="I11:J11"/>
    <mergeCell ref="I21:J21"/>
    <mergeCell ref="I61:J61"/>
    <mergeCell ref="I71:J71"/>
    <mergeCell ref="I31:J31"/>
    <mergeCell ref="I41:J41"/>
    <mergeCell ref="I51:J51"/>
    <mergeCell ref="I121:J121"/>
    <mergeCell ref="L121:V121"/>
    <mergeCell ref="I131:J131"/>
    <mergeCell ref="L131:V131"/>
    <mergeCell ref="I141:J141"/>
    <mergeCell ref="L141:V141"/>
    <mergeCell ref="I151:J151"/>
    <mergeCell ref="L151:V151"/>
    <mergeCell ref="I161:J161"/>
    <mergeCell ref="L161:V161"/>
    <mergeCell ref="I171:J171"/>
    <mergeCell ref="L171:V171"/>
    <mergeCell ref="I181:J181"/>
    <mergeCell ref="L181:V181"/>
    <mergeCell ref="I191:J191"/>
    <mergeCell ref="L191:V191"/>
    <mergeCell ref="I201:J201"/>
    <mergeCell ref="L201:V201"/>
    <mergeCell ref="I211:J211"/>
    <mergeCell ref="L211:V211"/>
    <mergeCell ref="I221:J221"/>
    <mergeCell ref="L221:V221"/>
    <mergeCell ref="I231:J231"/>
    <mergeCell ref="L231:V231"/>
    <mergeCell ref="I241:J241"/>
    <mergeCell ref="L241:V241"/>
    <mergeCell ref="I251:J251"/>
    <mergeCell ref="L251:V251"/>
    <mergeCell ref="I261:J261"/>
    <mergeCell ref="L261:V261"/>
    <mergeCell ref="I271:J271"/>
    <mergeCell ref="L271:V271"/>
    <mergeCell ref="I281:J281"/>
    <mergeCell ref="L281:V281"/>
    <mergeCell ref="I291:J291"/>
    <mergeCell ref="L291:V291"/>
    <mergeCell ref="I301:J301"/>
    <mergeCell ref="L301:V301"/>
    <mergeCell ref="I311:J311"/>
    <mergeCell ref="L311:V311"/>
    <mergeCell ref="I321:J321"/>
    <mergeCell ref="L321:V321"/>
    <mergeCell ref="I351:J351"/>
    <mergeCell ref="L351:V351"/>
    <mergeCell ref="I331:J331"/>
    <mergeCell ref="L331:V331"/>
    <mergeCell ref="I341:J341"/>
    <mergeCell ref="L341:V341"/>
  </mergeCells>
  <phoneticPr fontId="51" type="noConversion"/>
  <conditionalFormatting sqref="E7:G7">
    <cfRule type="expression" dxfId="218" priority="250">
      <formula>"$A3&lt;&gt;$A9"</formula>
    </cfRule>
  </conditionalFormatting>
  <conditionalFormatting sqref="B6:V6">
    <cfRule type="cellIs" dxfId="217" priority="254" operator="lessThan">
      <formula>0</formula>
    </cfRule>
  </conditionalFormatting>
  <conditionalFormatting sqref="A8:B9 A7:D7 C8:V8 A3:V6 A10">
    <cfRule type="expression" dxfId="216" priority="253">
      <formula>"$A3&lt;&gt;$A9"</formula>
    </cfRule>
  </conditionalFormatting>
  <conditionalFormatting sqref="D7">
    <cfRule type="cellIs" dxfId="215" priority="252" operator="lessThan">
      <formula>0</formula>
    </cfRule>
  </conditionalFormatting>
  <conditionalFormatting sqref="H7:V7">
    <cfRule type="expression" dxfId="214" priority="251">
      <formula>"$A3&lt;&gt;$A9"</formula>
    </cfRule>
  </conditionalFormatting>
  <conditionalFormatting sqref="E17:G17">
    <cfRule type="expression" dxfId="213" priority="245">
      <formula>"$A3&lt;&gt;$A9"</formula>
    </cfRule>
  </conditionalFormatting>
  <conditionalFormatting sqref="B16:V16">
    <cfRule type="cellIs" dxfId="212" priority="249" operator="lessThan">
      <formula>0</formula>
    </cfRule>
  </conditionalFormatting>
  <conditionalFormatting sqref="A18:B19 A17:D17 C18:V18 A13:V16">
    <cfRule type="expression" dxfId="211" priority="248">
      <formula>"$A3&lt;&gt;$A9"</formula>
    </cfRule>
  </conditionalFormatting>
  <conditionalFormatting sqref="D17">
    <cfRule type="cellIs" dxfId="210" priority="247" operator="lessThan">
      <formula>0</formula>
    </cfRule>
  </conditionalFormatting>
  <conditionalFormatting sqref="H17:V17">
    <cfRule type="expression" dxfId="209" priority="246">
      <formula>"$A3&lt;&gt;$A9"</formula>
    </cfRule>
  </conditionalFormatting>
  <conditionalFormatting sqref="E27:G27">
    <cfRule type="expression" dxfId="208" priority="240">
      <formula>"$A3&lt;&gt;$A9"</formula>
    </cfRule>
  </conditionalFormatting>
  <conditionalFormatting sqref="B26:V26">
    <cfRule type="cellIs" dxfId="207" priority="244" operator="lessThan">
      <formula>0</formula>
    </cfRule>
  </conditionalFormatting>
  <conditionalFormatting sqref="A28:B29 A27:D27 C28:V28 A23:V26">
    <cfRule type="expression" dxfId="206" priority="243">
      <formula>"$A3&lt;&gt;$A9"</formula>
    </cfRule>
  </conditionalFormatting>
  <conditionalFormatting sqref="D27">
    <cfRule type="cellIs" dxfId="205" priority="242" operator="lessThan">
      <formula>0</formula>
    </cfRule>
  </conditionalFormatting>
  <conditionalFormatting sqref="H27:V27">
    <cfRule type="expression" dxfId="204" priority="241">
      <formula>"$A3&lt;&gt;$A9"</formula>
    </cfRule>
  </conditionalFormatting>
  <conditionalFormatting sqref="E37:G37">
    <cfRule type="expression" dxfId="203" priority="235">
      <formula>"$A3&lt;&gt;$A9"</formula>
    </cfRule>
  </conditionalFormatting>
  <conditionalFormatting sqref="B36:V36">
    <cfRule type="cellIs" dxfId="202" priority="239" operator="lessThan">
      <formula>0</formula>
    </cfRule>
  </conditionalFormatting>
  <conditionalFormatting sqref="A38:B39 A37:D37 C38:V38 A33:V33 A36:V36 B34:V35">
    <cfRule type="expression" dxfId="201" priority="238">
      <formula>"$A3&lt;&gt;$A9"</formula>
    </cfRule>
  </conditionalFormatting>
  <conditionalFormatting sqref="D37">
    <cfRule type="cellIs" dxfId="200" priority="237" operator="lessThan">
      <formula>0</formula>
    </cfRule>
  </conditionalFormatting>
  <conditionalFormatting sqref="H37:V37">
    <cfRule type="expression" dxfId="199" priority="236">
      <formula>"$A3&lt;&gt;$A9"</formula>
    </cfRule>
  </conditionalFormatting>
  <conditionalFormatting sqref="E47:G47">
    <cfRule type="expression" dxfId="198" priority="230">
      <formula>"$A3&lt;&gt;$A9"</formula>
    </cfRule>
  </conditionalFormatting>
  <conditionalFormatting sqref="B46:V46">
    <cfRule type="cellIs" dxfId="197" priority="234" operator="lessThan">
      <formula>0</formula>
    </cfRule>
  </conditionalFormatting>
  <conditionalFormatting sqref="A48:B49 A47:D47 C48:V48 A43:V43 A46:V46 B44:V45">
    <cfRule type="expression" dxfId="196" priority="233">
      <formula>"$A3&lt;&gt;$A9"</formula>
    </cfRule>
  </conditionalFormatting>
  <conditionalFormatting sqref="D47">
    <cfRule type="cellIs" dxfId="195" priority="232" operator="lessThan">
      <formula>0</formula>
    </cfRule>
  </conditionalFormatting>
  <conditionalFormatting sqref="H47:V47">
    <cfRule type="expression" dxfId="194" priority="231">
      <formula>"$A3&lt;&gt;$A9"</formula>
    </cfRule>
  </conditionalFormatting>
  <conditionalFormatting sqref="E57:G57">
    <cfRule type="expression" dxfId="193" priority="225">
      <formula>"$A3&lt;&gt;$A9"</formula>
    </cfRule>
  </conditionalFormatting>
  <conditionalFormatting sqref="B56:V56">
    <cfRule type="cellIs" dxfId="192" priority="229" operator="lessThan">
      <formula>0</formula>
    </cfRule>
  </conditionalFormatting>
  <conditionalFormatting sqref="A58:B59 A57:D57 C58:V58 A53:V53 A56:V56 B54:V55">
    <cfRule type="expression" dxfId="191" priority="228">
      <formula>"$A3&lt;&gt;$A9"</formula>
    </cfRule>
  </conditionalFormatting>
  <conditionalFormatting sqref="D57">
    <cfRule type="cellIs" dxfId="190" priority="227" operator="lessThan">
      <formula>0</formula>
    </cfRule>
  </conditionalFormatting>
  <conditionalFormatting sqref="H57:V57">
    <cfRule type="expression" dxfId="189" priority="226">
      <formula>"$A3&lt;&gt;$A9"</formula>
    </cfRule>
  </conditionalFormatting>
  <conditionalFormatting sqref="E67:G67">
    <cfRule type="expression" dxfId="188" priority="220">
      <formula>"$A3&lt;&gt;$A9"</formula>
    </cfRule>
  </conditionalFormatting>
  <conditionalFormatting sqref="B66:V66">
    <cfRule type="cellIs" dxfId="187" priority="224" operator="lessThan">
      <formula>0</formula>
    </cfRule>
  </conditionalFormatting>
  <conditionalFormatting sqref="A68:B69 A67:D67 C68:V68 A63:V63 A66:V66 B64:V65">
    <cfRule type="expression" dxfId="186" priority="223">
      <formula>"$A3&lt;&gt;$A9"</formula>
    </cfRule>
  </conditionalFormatting>
  <conditionalFormatting sqref="D67">
    <cfRule type="cellIs" dxfId="185" priority="222" operator="lessThan">
      <formula>0</formula>
    </cfRule>
  </conditionalFormatting>
  <conditionalFormatting sqref="H67:V67">
    <cfRule type="expression" dxfId="184" priority="221">
      <formula>"$A3&lt;&gt;$A9"</formula>
    </cfRule>
  </conditionalFormatting>
  <conditionalFormatting sqref="E77:G77">
    <cfRule type="expression" dxfId="183" priority="215">
      <formula>"$A3&lt;&gt;$A9"</formula>
    </cfRule>
  </conditionalFormatting>
  <conditionalFormatting sqref="B76:V76">
    <cfRule type="cellIs" dxfId="182" priority="219" operator="lessThan">
      <formula>0</formula>
    </cfRule>
  </conditionalFormatting>
  <conditionalFormatting sqref="A78:B79 A77:D77 C78:V78 A73:V76">
    <cfRule type="expression" dxfId="181" priority="218">
      <formula>"$A3&lt;&gt;$A9"</formula>
    </cfRule>
  </conditionalFormatting>
  <conditionalFormatting sqref="D77">
    <cfRule type="cellIs" dxfId="180" priority="217" operator="lessThan">
      <formula>0</formula>
    </cfRule>
  </conditionalFormatting>
  <conditionalFormatting sqref="H77:V77">
    <cfRule type="expression" dxfId="179" priority="216">
      <formula>"$A3&lt;&gt;$A9"</formula>
    </cfRule>
  </conditionalFormatting>
  <conditionalFormatting sqref="E87:G87">
    <cfRule type="expression" dxfId="178" priority="203">
      <formula>"$A3&lt;&gt;$A9"</formula>
    </cfRule>
  </conditionalFormatting>
  <conditionalFormatting sqref="B86:V86">
    <cfRule type="cellIs" dxfId="177" priority="207" operator="lessThan">
      <formula>0</formula>
    </cfRule>
  </conditionalFormatting>
  <conditionalFormatting sqref="A88:B89 A87:D87 C88:V88 A83:V86">
    <cfRule type="expression" dxfId="176" priority="206">
      <formula>"$A3&lt;&gt;$A9"</formula>
    </cfRule>
  </conditionalFormatting>
  <conditionalFormatting sqref="D87">
    <cfRule type="cellIs" dxfId="175" priority="205" operator="lessThan">
      <formula>0</formula>
    </cfRule>
  </conditionalFormatting>
  <conditionalFormatting sqref="H87:V87">
    <cfRule type="expression" dxfId="174" priority="204">
      <formula>"$A3&lt;&gt;$A9"</formula>
    </cfRule>
  </conditionalFormatting>
  <conditionalFormatting sqref="E97:G97">
    <cfRule type="expression" dxfId="173" priority="197">
      <formula>"$A3&lt;&gt;$A9"</formula>
    </cfRule>
  </conditionalFormatting>
  <conditionalFormatting sqref="B96:V96">
    <cfRule type="cellIs" dxfId="172" priority="201" operator="lessThan">
      <formula>0</formula>
    </cfRule>
  </conditionalFormatting>
  <conditionalFormatting sqref="A98:B99 A97:D97 C98:V98 A93:V96">
    <cfRule type="expression" dxfId="171" priority="200">
      <formula>"$A3&lt;&gt;$A9"</formula>
    </cfRule>
  </conditionalFormatting>
  <conditionalFormatting sqref="D97">
    <cfRule type="cellIs" dxfId="170" priority="199" operator="lessThan">
      <formula>0</formula>
    </cfRule>
  </conditionalFormatting>
  <conditionalFormatting sqref="H97:V97">
    <cfRule type="expression" dxfId="169" priority="198">
      <formula>"$A3&lt;&gt;$A9"</formula>
    </cfRule>
  </conditionalFormatting>
  <conditionalFormatting sqref="E107:G107">
    <cfRule type="expression" dxfId="168" priority="191">
      <formula>"$A3&lt;&gt;$A9"</formula>
    </cfRule>
  </conditionalFormatting>
  <conditionalFormatting sqref="B106:V106">
    <cfRule type="cellIs" dxfId="167" priority="195" operator="lessThan">
      <formula>0</formula>
    </cfRule>
  </conditionalFormatting>
  <conditionalFormatting sqref="A108:B109 A107:D107 C108:V108 A103:V106">
    <cfRule type="expression" dxfId="166" priority="194">
      <formula>"$A3&lt;&gt;$A9"</formula>
    </cfRule>
  </conditionalFormatting>
  <conditionalFormatting sqref="D107">
    <cfRule type="cellIs" dxfId="165" priority="193" operator="lessThan">
      <formula>0</formula>
    </cfRule>
  </conditionalFormatting>
  <conditionalFormatting sqref="H107:V107">
    <cfRule type="expression" dxfId="164" priority="192">
      <formula>"$A3&lt;&gt;$A9"</formula>
    </cfRule>
  </conditionalFormatting>
  <conditionalFormatting sqref="E117:G117">
    <cfRule type="expression" dxfId="163" priority="185">
      <formula>"$A3&lt;&gt;$A9"</formula>
    </cfRule>
  </conditionalFormatting>
  <conditionalFormatting sqref="B116:V116">
    <cfRule type="cellIs" dxfId="162" priority="189" operator="lessThan">
      <formula>0</formula>
    </cfRule>
  </conditionalFormatting>
  <conditionalFormatting sqref="A118:B119 A117:D117 C118:V118 A113:V116">
    <cfRule type="expression" dxfId="161" priority="188">
      <formula>"$A3&lt;&gt;$A9"</formula>
    </cfRule>
  </conditionalFormatting>
  <conditionalFormatting sqref="D117">
    <cfRule type="cellIs" dxfId="160" priority="187" operator="lessThan">
      <formula>0</formula>
    </cfRule>
  </conditionalFormatting>
  <conditionalFormatting sqref="H117:V117">
    <cfRule type="expression" dxfId="159" priority="186">
      <formula>"$A3&lt;&gt;$A9"</formula>
    </cfRule>
  </conditionalFormatting>
  <conditionalFormatting sqref="E127:G127">
    <cfRule type="expression" dxfId="158" priority="179">
      <formula>"$A3&lt;&gt;$A9"</formula>
    </cfRule>
  </conditionalFormatting>
  <conditionalFormatting sqref="B126:V126">
    <cfRule type="cellIs" dxfId="157" priority="183" operator="lessThan">
      <formula>0</formula>
    </cfRule>
  </conditionalFormatting>
  <conditionalFormatting sqref="A128:B129 A127:D127 C128:V128 A123:V126">
    <cfRule type="expression" dxfId="156" priority="182">
      <formula>"$A3&lt;&gt;$A9"</formula>
    </cfRule>
  </conditionalFormatting>
  <conditionalFormatting sqref="D127">
    <cfRule type="cellIs" dxfId="155" priority="181" operator="lessThan">
      <formula>0</formula>
    </cfRule>
  </conditionalFormatting>
  <conditionalFormatting sqref="H127:V127">
    <cfRule type="expression" dxfId="154" priority="180">
      <formula>"$A3&lt;&gt;$A9"</formula>
    </cfRule>
  </conditionalFormatting>
  <conditionalFormatting sqref="E137:G137">
    <cfRule type="expression" dxfId="153" priority="173">
      <formula>"$A3&lt;&gt;$A9"</formula>
    </cfRule>
  </conditionalFormatting>
  <conditionalFormatting sqref="B136:V136">
    <cfRule type="cellIs" dxfId="152" priority="177" operator="lessThan">
      <formula>0</formula>
    </cfRule>
  </conditionalFormatting>
  <conditionalFormatting sqref="A138:B139 A137:D137 C138:V138 A133:V136">
    <cfRule type="expression" dxfId="151" priority="176">
      <formula>"$A3&lt;&gt;$A9"</formula>
    </cfRule>
  </conditionalFormatting>
  <conditionalFormatting sqref="D137">
    <cfRule type="cellIs" dxfId="150" priority="175" operator="lessThan">
      <formula>0</formula>
    </cfRule>
  </conditionalFormatting>
  <conditionalFormatting sqref="H137:V137">
    <cfRule type="expression" dxfId="149" priority="174">
      <formula>"$A3&lt;&gt;$A9"</formula>
    </cfRule>
  </conditionalFormatting>
  <conditionalFormatting sqref="E147:G147">
    <cfRule type="expression" dxfId="148" priority="167">
      <formula>"$A3&lt;&gt;$A9"</formula>
    </cfRule>
  </conditionalFormatting>
  <conditionalFormatting sqref="B146:V146">
    <cfRule type="cellIs" dxfId="147" priority="171" operator="lessThan">
      <formula>0</formula>
    </cfRule>
  </conditionalFormatting>
  <conditionalFormatting sqref="A148:B149 A147:D147 C148:V148 A143:V146">
    <cfRule type="expression" dxfId="146" priority="170">
      <formula>"$A3&lt;&gt;$A9"</formula>
    </cfRule>
  </conditionalFormatting>
  <conditionalFormatting sqref="D147">
    <cfRule type="cellIs" dxfId="145" priority="169" operator="lessThan">
      <formula>0</formula>
    </cfRule>
  </conditionalFormatting>
  <conditionalFormatting sqref="H147:V147">
    <cfRule type="expression" dxfId="144" priority="168">
      <formula>"$A3&lt;&gt;$A9"</formula>
    </cfRule>
  </conditionalFormatting>
  <conditionalFormatting sqref="E157:G157">
    <cfRule type="expression" dxfId="143" priority="161">
      <formula>"$A3&lt;&gt;$A9"</formula>
    </cfRule>
  </conditionalFormatting>
  <conditionalFormatting sqref="B156:V156">
    <cfRule type="cellIs" dxfId="142" priority="165" operator="lessThan">
      <formula>0</formula>
    </cfRule>
  </conditionalFormatting>
  <conditionalFormatting sqref="A158:B159 A157:D157 C158:V158 A153:V156">
    <cfRule type="expression" dxfId="141" priority="164">
      <formula>"$A3&lt;&gt;$A9"</formula>
    </cfRule>
  </conditionalFormatting>
  <conditionalFormatting sqref="D157">
    <cfRule type="cellIs" dxfId="140" priority="163" operator="lessThan">
      <formula>0</formula>
    </cfRule>
  </conditionalFormatting>
  <conditionalFormatting sqref="H157:V157">
    <cfRule type="expression" dxfId="139" priority="162">
      <formula>"$A3&lt;&gt;$A9"</formula>
    </cfRule>
  </conditionalFormatting>
  <conditionalFormatting sqref="E167:G167">
    <cfRule type="expression" dxfId="138" priority="155">
      <formula>"$A3&lt;&gt;$A9"</formula>
    </cfRule>
  </conditionalFormatting>
  <conditionalFormatting sqref="B166:V166">
    <cfRule type="cellIs" dxfId="137" priority="159" operator="lessThan">
      <formula>0</formula>
    </cfRule>
  </conditionalFormatting>
  <conditionalFormatting sqref="A168:B169 A167:D167 C168:V168 A163:V166">
    <cfRule type="expression" dxfId="136" priority="158">
      <formula>"$A3&lt;&gt;$A9"</formula>
    </cfRule>
  </conditionalFormatting>
  <conditionalFormatting sqref="D167">
    <cfRule type="cellIs" dxfId="135" priority="157" operator="lessThan">
      <formula>0</formula>
    </cfRule>
  </conditionalFormatting>
  <conditionalFormatting sqref="H167:V167">
    <cfRule type="expression" dxfId="134" priority="156">
      <formula>"$A3&lt;&gt;$A9"</formula>
    </cfRule>
  </conditionalFormatting>
  <conditionalFormatting sqref="E177:G177">
    <cfRule type="expression" dxfId="133" priority="149">
      <formula>"$A3&lt;&gt;$A9"</formula>
    </cfRule>
  </conditionalFormatting>
  <conditionalFormatting sqref="B176:V176">
    <cfRule type="cellIs" dxfId="132" priority="153" operator="lessThan">
      <formula>0</formula>
    </cfRule>
  </conditionalFormatting>
  <conditionalFormatting sqref="A178:B179 A177:D177 C178:V178 A173:V176">
    <cfRule type="expression" dxfId="131" priority="152">
      <formula>"$A3&lt;&gt;$A9"</formula>
    </cfRule>
  </conditionalFormatting>
  <conditionalFormatting sqref="D177">
    <cfRule type="cellIs" dxfId="130" priority="151" operator="lessThan">
      <formula>0</formula>
    </cfRule>
  </conditionalFormatting>
  <conditionalFormatting sqref="H177:V177">
    <cfRule type="expression" dxfId="129" priority="150">
      <formula>"$A3&lt;&gt;$A9"</formula>
    </cfRule>
  </conditionalFormatting>
  <conditionalFormatting sqref="E187:G187">
    <cfRule type="expression" dxfId="128" priority="143">
      <formula>"$A3&lt;&gt;$A9"</formula>
    </cfRule>
  </conditionalFormatting>
  <conditionalFormatting sqref="B186:V186">
    <cfRule type="cellIs" dxfId="127" priority="147" operator="lessThan">
      <formula>0</formula>
    </cfRule>
  </conditionalFormatting>
  <conditionalFormatting sqref="A188:B189 A187:D187 C188:V188 A183:V186">
    <cfRule type="expression" dxfId="126" priority="146">
      <formula>"$A3&lt;&gt;$A9"</formula>
    </cfRule>
  </conditionalFormatting>
  <conditionalFormatting sqref="D187">
    <cfRule type="cellIs" dxfId="125" priority="145" operator="lessThan">
      <formula>0</formula>
    </cfRule>
  </conditionalFormatting>
  <conditionalFormatting sqref="H187:V187">
    <cfRule type="expression" dxfId="124" priority="144">
      <formula>"$A3&lt;&gt;$A9"</formula>
    </cfRule>
  </conditionalFormatting>
  <conditionalFormatting sqref="E197:G197">
    <cfRule type="expression" dxfId="123" priority="137">
      <formula>"$A3&lt;&gt;$A9"</formula>
    </cfRule>
  </conditionalFormatting>
  <conditionalFormatting sqref="B196:V196">
    <cfRule type="cellIs" dxfId="122" priority="141" operator="lessThan">
      <formula>0</formula>
    </cfRule>
  </conditionalFormatting>
  <conditionalFormatting sqref="A198:B199 A197:D197 C198:V198 A193:V196">
    <cfRule type="expression" dxfId="121" priority="140">
      <formula>"$A3&lt;&gt;$A9"</formula>
    </cfRule>
  </conditionalFormatting>
  <conditionalFormatting sqref="D197">
    <cfRule type="cellIs" dxfId="120" priority="139" operator="lessThan">
      <formula>0</formula>
    </cfRule>
  </conditionalFormatting>
  <conditionalFormatting sqref="H197:V197">
    <cfRule type="expression" dxfId="119" priority="138">
      <formula>"$A3&lt;&gt;$A9"</formula>
    </cfRule>
  </conditionalFormatting>
  <conditionalFormatting sqref="E207:G207">
    <cfRule type="expression" dxfId="118" priority="131">
      <formula>"$A3&lt;&gt;$A9"</formula>
    </cfRule>
  </conditionalFormatting>
  <conditionalFormatting sqref="B206:V206">
    <cfRule type="cellIs" dxfId="117" priority="135" operator="lessThan">
      <formula>0</formula>
    </cfRule>
  </conditionalFormatting>
  <conditionalFormatting sqref="A208:B209 A207:D207 C208:V208 A203:V206">
    <cfRule type="expression" dxfId="116" priority="134">
      <formula>"$A3&lt;&gt;$A9"</formula>
    </cfRule>
  </conditionalFormatting>
  <conditionalFormatting sqref="D207">
    <cfRule type="cellIs" dxfId="115" priority="133" operator="lessThan">
      <formula>0</formula>
    </cfRule>
  </conditionalFormatting>
  <conditionalFormatting sqref="H207:V207">
    <cfRule type="expression" dxfId="114" priority="132">
      <formula>"$A3&lt;&gt;$A9"</formula>
    </cfRule>
  </conditionalFormatting>
  <conditionalFormatting sqref="E217:G217">
    <cfRule type="expression" dxfId="113" priority="125">
      <formula>"$A3&lt;&gt;$A9"</formula>
    </cfRule>
  </conditionalFormatting>
  <conditionalFormatting sqref="B216:V216">
    <cfRule type="cellIs" dxfId="112" priority="129" operator="lessThan">
      <formula>0</formula>
    </cfRule>
  </conditionalFormatting>
  <conditionalFormatting sqref="A218:B219 A217:D217 C218:V218 A213:V216">
    <cfRule type="expression" dxfId="111" priority="128">
      <formula>"$A3&lt;&gt;$A9"</formula>
    </cfRule>
  </conditionalFormatting>
  <conditionalFormatting sqref="D217">
    <cfRule type="cellIs" dxfId="110" priority="127" operator="lessThan">
      <formula>0</formula>
    </cfRule>
  </conditionalFormatting>
  <conditionalFormatting sqref="H217:V217">
    <cfRule type="expression" dxfId="109" priority="126">
      <formula>"$A3&lt;&gt;$A9"</formula>
    </cfRule>
  </conditionalFormatting>
  <conditionalFormatting sqref="E227:G227">
    <cfRule type="expression" dxfId="108" priority="119">
      <formula>"$A3&lt;&gt;$A9"</formula>
    </cfRule>
  </conditionalFormatting>
  <conditionalFormatting sqref="B226:V226">
    <cfRule type="cellIs" dxfId="107" priority="123" operator="lessThan">
      <formula>0</formula>
    </cfRule>
  </conditionalFormatting>
  <conditionalFormatting sqref="A228:B229 A227:D227 C228:V228 A223:V226">
    <cfRule type="expression" dxfId="106" priority="122">
      <formula>"$A3&lt;&gt;$A9"</formula>
    </cfRule>
  </conditionalFormatting>
  <conditionalFormatting sqref="D227">
    <cfRule type="cellIs" dxfId="105" priority="121" operator="lessThan">
      <formula>0</formula>
    </cfRule>
  </conditionalFormatting>
  <conditionalFormatting sqref="H227:V227">
    <cfRule type="expression" dxfId="104" priority="120">
      <formula>"$A3&lt;&gt;$A9"</formula>
    </cfRule>
  </conditionalFormatting>
  <conditionalFormatting sqref="E237:G237">
    <cfRule type="expression" dxfId="103" priority="113">
      <formula>"$A3&lt;&gt;$A9"</formula>
    </cfRule>
  </conditionalFormatting>
  <conditionalFormatting sqref="B236:V236">
    <cfRule type="cellIs" dxfId="102" priority="117" operator="lessThan">
      <formula>0</formula>
    </cfRule>
  </conditionalFormatting>
  <conditionalFormatting sqref="A238:B239 A237:D237 C238:V238 A233:V236">
    <cfRule type="expression" dxfId="101" priority="116">
      <formula>"$A3&lt;&gt;$A9"</formula>
    </cfRule>
  </conditionalFormatting>
  <conditionalFormatting sqref="D237">
    <cfRule type="cellIs" dxfId="100" priority="115" operator="lessThan">
      <formula>0</formula>
    </cfRule>
  </conditionalFormatting>
  <conditionalFormatting sqref="H237:V237">
    <cfRule type="expression" dxfId="99" priority="114">
      <formula>"$A3&lt;&gt;$A9"</formula>
    </cfRule>
  </conditionalFormatting>
  <conditionalFormatting sqref="E247:G247">
    <cfRule type="expression" dxfId="98" priority="107">
      <formula>"$A3&lt;&gt;$A9"</formula>
    </cfRule>
  </conditionalFormatting>
  <conditionalFormatting sqref="B246:V246">
    <cfRule type="cellIs" dxfId="97" priority="111" operator="lessThan">
      <formula>0</formula>
    </cfRule>
  </conditionalFormatting>
  <conditionalFormatting sqref="A248:B249 A247:D247 C248:V248 A243:V246">
    <cfRule type="expression" dxfId="96" priority="110">
      <formula>"$A3&lt;&gt;$A9"</formula>
    </cfRule>
  </conditionalFormatting>
  <conditionalFormatting sqref="D247">
    <cfRule type="cellIs" dxfId="95" priority="109" operator="lessThan">
      <formula>0</formula>
    </cfRule>
  </conditionalFormatting>
  <conditionalFormatting sqref="H247:V247">
    <cfRule type="expression" dxfId="94" priority="108">
      <formula>"$A3&lt;&gt;$A9"</formula>
    </cfRule>
  </conditionalFormatting>
  <conditionalFormatting sqref="E257:G257">
    <cfRule type="expression" dxfId="93" priority="101">
      <formula>"$A3&lt;&gt;$A9"</formula>
    </cfRule>
  </conditionalFormatting>
  <conditionalFormatting sqref="B256:V256">
    <cfRule type="cellIs" dxfId="92" priority="105" operator="lessThan">
      <formula>0</formula>
    </cfRule>
  </conditionalFormatting>
  <conditionalFormatting sqref="A258:B259 A257:D257 C258:V258 A253:V256">
    <cfRule type="expression" dxfId="91" priority="104">
      <formula>"$A3&lt;&gt;$A9"</formula>
    </cfRule>
  </conditionalFormatting>
  <conditionalFormatting sqref="D257">
    <cfRule type="cellIs" dxfId="90" priority="103" operator="lessThan">
      <formula>0</formula>
    </cfRule>
  </conditionalFormatting>
  <conditionalFormatting sqref="H257:V257">
    <cfRule type="expression" dxfId="89" priority="102">
      <formula>"$A3&lt;&gt;$A9"</formula>
    </cfRule>
  </conditionalFormatting>
  <conditionalFormatting sqref="E267:G267">
    <cfRule type="expression" dxfId="88" priority="95">
      <formula>"$A3&lt;&gt;$A9"</formula>
    </cfRule>
  </conditionalFormatting>
  <conditionalFormatting sqref="B266:V266">
    <cfRule type="cellIs" dxfId="87" priority="99" operator="lessThan">
      <formula>0</formula>
    </cfRule>
  </conditionalFormatting>
  <conditionalFormatting sqref="A268:B269 A267:D267 C268:V268 A263:V266">
    <cfRule type="expression" dxfId="86" priority="98">
      <formula>"$A3&lt;&gt;$A9"</formula>
    </cfRule>
  </conditionalFormatting>
  <conditionalFormatting sqref="D267">
    <cfRule type="cellIs" dxfId="85" priority="97" operator="lessThan">
      <formula>0</formula>
    </cfRule>
  </conditionalFormatting>
  <conditionalFormatting sqref="H267:V267">
    <cfRule type="expression" dxfId="84" priority="96">
      <formula>"$A3&lt;&gt;$A9"</formula>
    </cfRule>
  </conditionalFormatting>
  <conditionalFormatting sqref="E277:G277">
    <cfRule type="expression" dxfId="83" priority="89">
      <formula>"$A3&lt;&gt;$A9"</formula>
    </cfRule>
  </conditionalFormatting>
  <conditionalFormatting sqref="B276:V276">
    <cfRule type="cellIs" dxfId="82" priority="93" operator="lessThan">
      <formula>0</formula>
    </cfRule>
  </conditionalFormatting>
  <conditionalFormatting sqref="A278:B279 A277:D277 C278:V278 A273:V276">
    <cfRule type="expression" dxfId="81" priority="92">
      <formula>"$A3&lt;&gt;$A9"</formula>
    </cfRule>
  </conditionalFormatting>
  <conditionalFormatting sqref="D277">
    <cfRule type="cellIs" dxfId="80" priority="91" operator="lessThan">
      <formula>0</formula>
    </cfRule>
  </conditionalFormatting>
  <conditionalFormatting sqref="H277:V277">
    <cfRule type="expression" dxfId="79" priority="90">
      <formula>"$A3&lt;&gt;$A9"</formula>
    </cfRule>
  </conditionalFormatting>
  <conditionalFormatting sqref="E287:G287">
    <cfRule type="expression" dxfId="78" priority="83">
      <formula>"$A3&lt;&gt;$A9"</formula>
    </cfRule>
  </conditionalFormatting>
  <conditionalFormatting sqref="B286:V286">
    <cfRule type="cellIs" dxfId="77" priority="87" operator="lessThan">
      <formula>0</formula>
    </cfRule>
  </conditionalFormatting>
  <conditionalFormatting sqref="A288:B289 A287:D287 C288:V288 A283:V286">
    <cfRule type="expression" dxfId="76" priority="86">
      <formula>"$A3&lt;&gt;$A9"</formula>
    </cfRule>
  </conditionalFormatting>
  <conditionalFormatting sqref="D287">
    <cfRule type="cellIs" dxfId="75" priority="85" operator="lessThan">
      <formula>0</formula>
    </cfRule>
  </conditionalFormatting>
  <conditionalFormatting sqref="H287:V287">
    <cfRule type="expression" dxfId="74" priority="84">
      <formula>"$A3&lt;&gt;$A9"</formula>
    </cfRule>
  </conditionalFormatting>
  <conditionalFormatting sqref="E297:G297">
    <cfRule type="expression" dxfId="73" priority="77">
      <formula>"$A3&lt;&gt;$A9"</formula>
    </cfRule>
  </conditionalFormatting>
  <conditionalFormatting sqref="B296:V296">
    <cfRule type="cellIs" dxfId="72" priority="81" operator="lessThan">
      <formula>0</formula>
    </cfRule>
  </conditionalFormatting>
  <conditionalFormatting sqref="A298:B299 A297:D297 C298:V298 A293:V296">
    <cfRule type="expression" dxfId="71" priority="80">
      <formula>"$A3&lt;&gt;$A9"</formula>
    </cfRule>
  </conditionalFormatting>
  <conditionalFormatting sqref="D297">
    <cfRule type="cellIs" dxfId="70" priority="79" operator="lessThan">
      <formula>0</formula>
    </cfRule>
  </conditionalFormatting>
  <conditionalFormatting sqref="H297:V297">
    <cfRule type="expression" dxfId="69" priority="78">
      <formula>"$A3&lt;&gt;$A9"</formula>
    </cfRule>
  </conditionalFormatting>
  <conditionalFormatting sqref="E307:G307">
    <cfRule type="expression" dxfId="68" priority="71">
      <formula>"$A3&lt;&gt;$A9"</formula>
    </cfRule>
  </conditionalFormatting>
  <conditionalFormatting sqref="B306:V306">
    <cfRule type="cellIs" dxfId="67" priority="75" operator="lessThan">
      <formula>0</formula>
    </cfRule>
  </conditionalFormatting>
  <conditionalFormatting sqref="A308:B309 A307:D307 C308:V308 A303:V306">
    <cfRule type="expression" dxfId="66" priority="74">
      <formula>"$A3&lt;&gt;$A9"</formula>
    </cfRule>
  </conditionalFormatting>
  <conditionalFormatting sqref="D307">
    <cfRule type="cellIs" dxfId="65" priority="73" operator="lessThan">
      <formula>0</formula>
    </cfRule>
  </conditionalFormatting>
  <conditionalFormatting sqref="H307:V307">
    <cfRule type="expression" dxfId="64" priority="72">
      <formula>"$A3&lt;&gt;$A9"</formula>
    </cfRule>
  </conditionalFormatting>
  <conditionalFormatting sqref="E317:G317">
    <cfRule type="expression" dxfId="63" priority="65">
      <formula>"$A3&lt;&gt;$A9"</formula>
    </cfRule>
  </conditionalFormatting>
  <conditionalFormatting sqref="B316:V316">
    <cfRule type="cellIs" dxfId="62" priority="69" operator="lessThan">
      <formula>0</formula>
    </cfRule>
  </conditionalFormatting>
  <conditionalFormatting sqref="A318:B319 A317:D317 C318:V318 A313:V316">
    <cfRule type="expression" dxfId="61" priority="68">
      <formula>"$A3&lt;&gt;$A9"</formula>
    </cfRule>
  </conditionalFormatting>
  <conditionalFormatting sqref="D317">
    <cfRule type="cellIs" dxfId="60" priority="67" operator="lessThan">
      <formula>0</formula>
    </cfRule>
  </conditionalFormatting>
  <conditionalFormatting sqref="H317:V317">
    <cfRule type="expression" dxfId="59" priority="66">
      <formula>"$A3&lt;&gt;$A9"</formula>
    </cfRule>
  </conditionalFormatting>
  <conditionalFormatting sqref="E327:G327">
    <cfRule type="expression" dxfId="58" priority="59">
      <formula>"$A3&lt;&gt;$A9"</formula>
    </cfRule>
  </conditionalFormatting>
  <conditionalFormatting sqref="B326:V326">
    <cfRule type="cellIs" dxfId="57" priority="63" operator="lessThan">
      <formula>0</formula>
    </cfRule>
  </conditionalFormatting>
  <conditionalFormatting sqref="A328:B329 A327:D327 C328:V328 A323:V326">
    <cfRule type="expression" dxfId="56" priority="62">
      <formula>"$A3&lt;&gt;$A9"</formula>
    </cfRule>
  </conditionalFormatting>
  <conditionalFormatting sqref="D327">
    <cfRule type="cellIs" dxfId="55" priority="61" operator="lessThan">
      <formula>0</formula>
    </cfRule>
  </conditionalFormatting>
  <conditionalFormatting sqref="H327:V327">
    <cfRule type="expression" dxfId="54" priority="60">
      <formula>"$A3&lt;&gt;$A9"</formula>
    </cfRule>
  </conditionalFormatting>
  <conditionalFormatting sqref="E337:G337">
    <cfRule type="expression" dxfId="53" priority="53">
      <formula>"$A3&lt;&gt;$A9"</formula>
    </cfRule>
  </conditionalFormatting>
  <conditionalFormatting sqref="B336:V336">
    <cfRule type="cellIs" dxfId="52" priority="57" operator="lessThan">
      <formula>0</formula>
    </cfRule>
  </conditionalFormatting>
  <conditionalFormatting sqref="A338:B339 A337:D337 C338:V338 A333:V336">
    <cfRule type="expression" dxfId="51" priority="56">
      <formula>"$A3&lt;&gt;$A9"</formula>
    </cfRule>
  </conditionalFormatting>
  <conditionalFormatting sqref="D337">
    <cfRule type="cellIs" dxfId="50" priority="55" operator="lessThan">
      <formula>0</formula>
    </cfRule>
  </conditionalFormatting>
  <conditionalFormatting sqref="H337:V337">
    <cfRule type="expression" dxfId="49" priority="54">
      <formula>"$A3&lt;&gt;$A9"</formula>
    </cfRule>
  </conditionalFormatting>
  <conditionalFormatting sqref="E347:G347">
    <cfRule type="expression" dxfId="48" priority="47">
      <formula>"$A3&lt;&gt;$A9"</formula>
    </cfRule>
  </conditionalFormatting>
  <conditionalFormatting sqref="B346:V346">
    <cfRule type="cellIs" dxfId="47" priority="51" operator="lessThan">
      <formula>0</formula>
    </cfRule>
  </conditionalFormatting>
  <conditionalFormatting sqref="A348:B349 A347:D347 C348:V348 A343:V346">
    <cfRule type="expression" dxfId="46" priority="50">
      <formula>"$A3&lt;&gt;$A9"</formula>
    </cfRule>
  </conditionalFormatting>
  <conditionalFormatting sqref="D347">
    <cfRule type="cellIs" dxfId="45" priority="49" operator="lessThan">
      <formula>0</formula>
    </cfRule>
  </conditionalFormatting>
  <conditionalFormatting sqref="H347:V347">
    <cfRule type="expression" dxfId="44" priority="48">
      <formula>"$A3&lt;&gt;$A9"</formula>
    </cfRule>
  </conditionalFormatting>
  <conditionalFormatting sqref="E357:G357">
    <cfRule type="expression" dxfId="43" priority="41">
      <formula>"$A3&lt;&gt;$A9"</formula>
    </cfRule>
  </conditionalFormatting>
  <conditionalFormatting sqref="B356:V356">
    <cfRule type="cellIs" dxfId="42" priority="45" operator="lessThan">
      <formula>0</formula>
    </cfRule>
  </conditionalFormatting>
  <conditionalFormatting sqref="A358:B359 A357:D357 C358:V358 A353:V356">
    <cfRule type="expression" dxfId="41" priority="44">
      <formula>"$A3&lt;&gt;$A9"</formula>
    </cfRule>
  </conditionalFormatting>
  <conditionalFormatting sqref="D357">
    <cfRule type="cellIs" dxfId="40" priority="43" operator="lessThan">
      <formula>0</formula>
    </cfRule>
  </conditionalFormatting>
  <conditionalFormatting sqref="H357:V357">
    <cfRule type="expression" dxfId="39" priority="42">
      <formula>"$A3&lt;&gt;$A9"</formula>
    </cfRule>
  </conditionalFormatting>
  <conditionalFormatting sqref="A34:A35">
    <cfRule type="expression" dxfId="38" priority="39">
      <formula>"$A3&lt;&gt;$A9"</formula>
    </cfRule>
  </conditionalFormatting>
  <conditionalFormatting sqref="A44:A45">
    <cfRule type="expression" dxfId="37" priority="38">
      <formula>"$A3&lt;&gt;$A9"</formula>
    </cfRule>
  </conditionalFormatting>
  <conditionalFormatting sqref="A54:A55">
    <cfRule type="expression" dxfId="36" priority="37">
      <formula>"$A3&lt;&gt;$A9"</formula>
    </cfRule>
  </conditionalFormatting>
  <conditionalFormatting sqref="A64:A65">
    <cfRule type="expression" dxfId="35" priority="36">
      <formula>"$A3&lt;&gt;$A9"</formula>
    </cfRule>
  </conditionalFormatting>
  <conditionalFormatting sqref="A20">
    <cfRule type="expression" dxfId="34" priority="35">
      <formula>"$A3&lt;&gt;$A9"</formula>
    </cfRule>
  </conditionalFormatting>
  <conditionalFormatting sqref="A30">
    <cfRule type="expression" dxfId="33" priority="34">
      <formula>"$A3&lt;&gt;$A9"</formula>
    </cfRule>
  </conditionalFormatting>
  <conditionalFormatting sqref="A40">
    <cfRule type="expression" dxfId="32" priority="33">
      <formula>"$A3&lt;&gt;$A9"</formula>
    </cfRule>
  </conditionalFormatting>
  <conditionalFormatting sqref="A50">
    <cfRule type="expression" dxfId="31" priority="32">
      <formula>"$A3&lt;&gt;$A9"</formula>
    </cfRule>
  </conditionalFormatting>
  <conditionalFormatting sqref="A60">
    <cfRule type="expression" dxfId="30" priority="31">
      <formula>"$A3&lt;&gt;$A9"</formula>
    </cfRule>
  </conditionalFormatting>
  <conditionalFormatting sqref="A70">
    <cfRule type="expression" dxfId="29" priority="30">
      <formula>"$A3&lt;&gt;$A9"</formula>
    </cfRule>
  </conditionalFormatting>
  <conditionalFormatting sqref="A80">
    <cfRule type="expression" dxfId="28" priority="29">
      <formula>"$A3&lt;&gt;$A9"</formula>
    </cfRule>
  </conditionalFormatting>
  <conditionalFormatting sqref="A90">
    <cfRule type="expression" dxfId="27" priority="28">
      <formula>"$A3&lt;&gt;$A9"</formula>
    </cfRule>
  </conditionalFormatting>
  <conditionalFormatting sqref="A100">
    <cfRule type="expression" dxfId="26" priority="27">
      <formula>"$A3&lt;&gt;$A9"</formula>
    </cfRule>
  </conditionalFormatting>
  <conditionalFormatting sqref="A110">
    <cfRule type="expression" dxfId="25" priority="26">
      <formula>"$A3&lt;&gt;$A9"</formula>
    </cfRule>
  </conditionalFormatting>
  <conditionalFormatting sqref="A120">
    <cfRule type="expression" dxfId="24" priority="25">
      <formula>"$A3&lt;&gt;$A9"</formula>
    </cfRule>
  </conditionalFormatting>
  <conditionalFormatting sqref="A130">
    <cfRule type="expression" dxfId="23" priority="24">
      <formula>"$A3&lt;&gt;$A9"</formula>
    </cfRule>
  </conditionalFormatting>
  <conditionalFormatting sqref="A140">
    <cfRule type="expression" dxfId="22" priority="23">
      <formula>"$A3&lt;&gt;$A9"</formula>
    </cfRule>
  </conditionalFormatting>
  <conditionalFormatting sqref="A150">
    <cfRule type="expression" dxfId="21" priority="22">
      <formula>"$A3&lt;&gt;$A9"</formula>
    </cfRule>
  </conditionalFormatting>
  <conditionalFormatting sqref="A160">
    <cfRule type="expression" dxfId="20" priority="21">
      <formula>"$A3&lt;&gt;$A9"</formula>
    </cfRule>
  </conditionalFormatting>
  <conditionalFormatting sqref="A170">
    <cfRule type="expression" dxfId="19" priority="20">
      <formula>"$A3&lt;&gt;$A9"</formula>
    </cfRule>
  </conditionalFormatting>
  <conditionalFormatting sqref="A180">
    <cfRule type="expression" dxfId="18" priority="19">
      <formula>"$A3&lt;&gt;$A9"</formula>
    </cfRule>
  </conditionalFormatting>
  <conditionalFormatting sqref="A190">
    <cfRule type="expression" dxfId="17" priority="18">
      <formula>"$A3&lt;&gt;$A9"</formula>
    </cfRule>
  </conditionalFormatting>
  <conditionalFormatting sqref="A200">
    <cfRule type="expression" dxfId="16" priority="17">
      <formula>"$A3&lt;&gt;$A9"</formula>
    </cfRule>
  </conditionalFormatting>
  <conditionalFormatting sqref="A210">
    <cfRule type="expression" dxfId="15" priority="16">
      <formula>"$A3&lt;&gt;$A9"</formula>
    </cfRule>
  </conditionalFormatting>
  <conditionalFormatting sqref="A220">
    <cfRule type="expression" dxfId="14" priority="15">
      <formula>"$A3&lt;&gt;$A9"</formula>
    </cfRule>
  </conditionalFormatting>
  <conditionalFormatting sqref="A230">
    <cfRule type="expression" dxfId="13" priority="14">
      <formula>"$A3&lt;&gt;$A9"</formula>
    </cfRule>
  </conditionalFormatting>
  <conditionalFormatting sqref="A240">
    <cfRule type="expression" dxfId="12" priority="13">
      <formula>"$A3&lt;&gt;$A9"</formula>
    </cfRule>
  </conditionalFormatting>
  <conditionalFormatting sqref="A250">
    <cfRule type="expression" dxfId="11" priority="12">
      <formula>"$A3&lt;&gt;$A9"</formula>
    </cfRule>
  </conditionalFormatting>
  <conditionalFormatting sqref="A260">
    <cfRule type="expression" dxfId="10" priority="11">
      <formula>"$A3&lt;&gt;$A9"</formula>
    </cfRule>
  </conditionalFormatting>
  <conditionalFormatting sqref="A270">
    <cfRule type="expression" dxfId="9" priority="10">
      <formula>"$A3&lt;&gt;$A9"</formula>
    </cfRule>
  </conditionalFormatting>
  <conditionalFormatting sqref="A280">
    <cfRule type="expression" dxfId="8" priority="9">
      <formula>"$A3&lt;&gt;$A9"</formula>
    </cfRule>
  </conditionalFormatting>
  <conditionalFormatting sqref="A290">
    <cfRule type="expression" dxfId="7" priority="8">
      <formula>"$A3&lt;&gt;$A9"</formula>
    </cfRule>
  </conditionalFormatting>
  <conditionalFormatting sqref="A300">
    <cfRule type="expression" dxfId="6" priority="7">
      <formula>"$A3&lt;&gt;$A9"</formula>
    </cfRule>
  </conditionalFormatting>
  <conditionalFormatting sqref="A310">
    <cfRule type="expression" dxfId="5" priority="6">
      <formula>"$A3&lt;&gt;$A9"</formula>
    </cfRule>
  </conditionalFormatting>
  <conditionalFormatting sqref="A320">
    <cfRule type="expression" dxfId="4" priority="5">
      <formula>"$A3&lt;&gt;$A9"</formula>
    </cfRule>
  </conditionalFormatting>
  <conditionalFormatting sqref="A330">
    <cfRule type="expression" dxfId="3" priority="4">
      <formula>"$A3&lt;&gt;$A9"</formula>
    </cfRule>
  </conditionalFormatting>
  <conditionalFormatting sqref="A340">
    <cfRule type="expression" dxfId="2" priority="3">
      <formula>"$A3&lt;&gt;$A9"</formula>
    </cfRule>
  </conditionalFormatting>
  <conditionalFormatting sqref="A350">
    <cfRule type="expression" dxfId="1" priority="2">
      <formula>"$A3&lt;&gt;$A9"</formula>
    </cfRule>
  </conditionalFormatting>
  <conditionalFormatting sqref="A360">
    <cfRule type="expression" dxfId="0" priority="1">
      <formula>"$A3&lt;&gt;$A9"</formula>
    </cfRule>
  </conditionalFormatting>
  <pageMargins left="0.7" right="0.7" top="0.75" bottom="0.75" header="0.3" footer="0.3"/>
  <pageSetup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Triumph_GeneralDocType xmlns="dbaa22e9-79ec-4e2f-a6d3-63e605027cd6" xsi:nil="true"/>
    <REGION xmlns="32ad7fdf-d0ae-47d7-8e35-414d993edb1b">NE</REGION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C13EFC99CEB2498C10B53EF8758530" ma:contentTypeVersion="38" ma:contentTypeDescription="Create a new document." ma:contentTypeScope="" ma:versionID="e563896b7d2762cc3796548c82be6242">
  <xsd:schema xmlns:xsd="http://www.w3.org/2001/XMLSchema" xmlns:xs="http://www.w3.org/2001/XMLSchema" xmlns:p="http://schemas.microsoft.com/office/2006/metadata/properties" xmlns:ns2="dbaa22e9-79ec-4e2f-a6d3-63e605027cd6" xmlns:ns3="32ad7fdf-d0ae-47d7-8e35-414d993edb1b" xmlns:ns4="http://schemas.microsoft.com/sharepoint/v4" targetNamespace="http://schemas.microsoft.com/office/2006/metadata/properties" ma:root="true" ma:fieldsID="b7dd3c283a2c6dbdfe8a94af17970f57" ns2:_="" ns3:_="" ns4:_="">
    <xsd:import namespace="dbaa22e9-79ec-4e2f-a6d3-63e605027cd6"/>
    <xsd:import namespace="32ad7fdf-d0ae-47d7-8e35-414d993edb1b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Triumph_GeneralDocTyp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2:SharedWithUsers" minOccurs="0"/>
                <xsd:element ref="ns2:SharedWithDetails" minOccurs="0"/>
                <xsd:element ref="ns4:IconOverlay" minOccurs="0"/>
                <xsd:element ref="ns3:REGION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aa22e9-79ec-4e2f-a6d3-63e605027cd6" elementFormDefault="qualified">
    <xsd:import namespace="http://schemas.microsoft.com/office/2006/documentManagement/types"/>
    <xsd:import namespace="http://schemas.microsoft.com/office/infopath/2007/PartnerControls"/>
    <xsd:element name="Triumph_GeneralDocType" ma:index="4" nillable="true" ma:displayName="Category" ma:format="Dropdown" ma:internalName="Triumph_GeneralDocType" ma:readOnly="false">
      <xsd:simpleType>
        <xsd:union memberTypes="dms:Text">
          <xsd:simpleType>
            <xsd:restriction base="dms:Choice">
              <xsd:enumeration value="General"/>
            </xsd:restriction>
          </xsd:simpleType>
        </xsd:union>
      </xsd:simple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ad7fdf-d0ae-47d7-8e35-414d993edb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description="" ma:internalName="MediaServiceLocation" ma:readOnly="true">
      <xsd:simpleType>
        <xsd:restriction base="dms:Text"/>
      </xsd:simpleType>
    </xsd:element>
    <xsd:element name="REGION" ma:index="17" ma:displayName="REGION" ma:default="NE" ma:description="Region Supplier's principal location is in." ma:format="RadioButtons" ma:indexed="true" ma:internalName="REGION">
      <xsd:simpleType>
        <xsd:restriction base="dms:Choice">
          <xsd:enumeration value="NE"/>
          <xsd:enumeration value="SE"/>
          <xsd:enumeration value="NC"/>
          <xsd:enumeration value="SC"/>
          <xsd:enumeration value="NW"/>
          <xsd:enumeration value="SW"/>
          <xsd:enumeration value="RO"/>
        </xsd:restriction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6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9E7B62-3BE3-4E09-BEE1-43079EC1CA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DAF8FE-2B03-47AA-AD65-E06B28CCFCBB}">
  <ds:schemaRefs>
    <ds:schemaRef ds:uri="http://schemas.microsoft.com/sharepoint/v4"/>
    <ds:schemaRef ds:uri="http://purl.org/dc/terms/"/>
    <ds:schemaRef ds:uri="dbaa22e9-79ec-4e2f-a6d3-63e605027cd6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32ad7fdf-d0ae-47d7-8e35-414d993edb1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90B3AFD-844E-4F96-9DFA-8D34859910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aa22e9-79ec-4e2f-a6d3-63e605027cd6"/>
    <ds:schemaRef ds:uri="32ad7fdf-d0ae-47d7-8e35-414d993edb1b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Raw Data</vt:lpstr>
      <vt:lpstr>Part Details</vt:lpstr>
      <vt:lpstr>EXAMPLE Buffer Stock Plan</vt:lpstr>
      <vt:lpstr>Buffer Stock Plan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Hensing, Angela K.</dc:creator>
  <cp:keywords/>
  <dc:description/>
  <cp:lastModifiedBy>Wester, Matthew C.</cp:lastModifiedBy>
  <cp:revision/>
  <dcterms:created xsi:type="dcterms:W3CDTF">2019-04-16T20:48:15Z</dcterms:created>
  <dcterms:modified xsi:type="dcterms:W3CDTF">2023-05-30T15:46:03Z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0x0101000EC13EFC99CEB2498C10B53EF8758530</vt:lpwstr>
  </property>
</Properties>
</file>